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definedNames>
    <definedName name="_Toc347248082" localSheetId="0">Foglio1!$B$1</definedName>
    <definedName name="_Toc347248084" localSheetId="0">Foglio1!#REF!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/>
  <c r="AG21"/>
  <c r="AH21"/>
  <c r="AZ21" s="1"/>
  <c r="AI21"/>
  <c r="AJ21"/>
  <c r="AK21"/>
  <c r="BC21" s="1"/>
  <c r="AL21"/>
  <c r="BD21" s="1"/>
  <c r="AG22"/>
  <c r="AH22"/>
  <c r="AI22"/>
  <c r="BA22" s="1"/>
  <c r="AJ22"/>
  <c r="BB22" s="1"/>
  <c r="AK22"/>
  <c r="BC22" s="1"/>
  <c r="AL22"/>
  <c r="AG23"/>
  <c r="AY23" s="1"/>
  <c r="AH23"/>
  <c r="AI23"/>
  <c r="BA23" s="1"/>
  <c r="AJ23"/>
  <c r="AK23"/>
  <c r="BC23" s="1"/>
  <c r="AL23"/>
  <c r="BD23" s="1"/>
  <c r="AG24"/>
  <c r="AH24"/>
  <c r="AI24"/>
  <c r="BA24" s="1"/>
  <c r="AJ24"/>
  <c r="AK24"/>
  <c r="AL24"/>
  <c r="AG25"/>
  <c r="AH25"/>
  <c r="AZ25" s="1"/>
  <c r="AI25"/>
  <c r="AJ25"/>
  <c r="BB25" s="1"/>
  <c r="AK25"/>
  <c r="BC25" s="1"/>
  <c r="AL25"/>
  <c r="BD25" s="1"/>
  <c r="AG26"/>
  <c r="AH26"/>
  <c r="AZ26" s="1"/>
  <c r="AI26"/>
  <c r="BA26" s="1"/>
  <c r="AJ26"/>
  <c r="BB26" s="1"/>
  <c r="AK26"/>
  <c r="AL26"/>
  <c r="BD26" s="1"/>
  <c r="AG27"/>
  <c r="AH27"/>
  <c r="AI27"/>
  <c r="AJ27"/>
  <c r="AK27"/>
  <c r="BC27" s="1"/>
  <c r="AL27"/>
  <c r="BD27" s="1"/>
  <c r="AG28"/>
  <c r="AH28"/>
  <c r="AZ28" s="1"/>
  <c r="AI28"/>
  <c r="AJ28"/>
  <c r="BB28" s="1"/>
  <c r="AK28"/>
  <c r="AL28"/>
  <c r="BD28" s="1"/>
  <c r="AG29"/>
  <c r="AH29"/>
  <c r="AI29"/>
  <c r="BA29" s="1"/>
  <c r="AJ29"/>
  <c r="BB29" s="1"/>
  <c r="AK29"/>
  <c r="AL29"/>
  <c r="BD29" s="1"/>
  <c r="AG30"/>
  <c r="AY30" s="1"/>
  <c r="AH30"/>
  <c r="AZ30" s="1"/>
  <c r="AI30"/>
  <c r="AJ30"/>
  <c r="BB30" s="1"/>
  <c r="AK30"/>
  <c r="BC30" s="1"/>
  <c r="AL30"/>
  <c r="BD30" s="1"/>
  <c r="AG31"/>
  <c r="AY31" s="1"/>
  <c r="AH31"/>
  <c r="AZ31" s="1"/>
  <c r="AI31"/>
  <c r="BA31" s="1"/>
  <c r="AJ31"/>
  <c r="AK31"/>
  <c r="AL31"/>
  <c r="BD31" s="1"/>
  <c r="AG32"/>
  <c r="AH32"/>
  <c r="AI32"/>
  <c r="BA32" s="1"/>
  <c r="AJ32"/>
  <c r="AK32"/>
  <c r="BC32" s="1"/>
  <c r="AL32"/>
  <c r="BD32" s="1"/>
  <c r="AG33"/>
  <c r="AY33" s="1"/>
  <c r="AH33"/>
  <c r="AI33"/>
  <c r="BA33" s="1"/>
  <c r="AJ33"/>
  <c r="BB33" s="1"/>
  <c r="AK33"/>
  <c r="AL33"/>
  <c r="AG34"/>
  <c r="AH34"/>
  <c r="AI34"/>
  <c r="BA34" s="1"/>
  <c r="AJ34"/>
  <c r="BB34" s="1"/>
  <c r="AK34"/>
  <c r="AL34"/>
  <c r="BD34" s="1"/>
  <c r="AG35"/>
  <c r="AH35"/>
  <c r="AZ35" s="1"/>
  <c r="AI35"/>
  <c r="BA35" s="1"/>
  <c r="AJ35"/>
  <c r="BB35" s="1"/>
  <c r="AK35"/>
  <c r="AL35"/>
  <c r="BD35" s="1"/>
  <c r="AG36"/>
  <c r="AH36"/>
  <c r="AI36"/>
  <c r="AJ36"/>
  <c r="BB36" s="1"/>
  <c r="AK36"/>
  <c r="AL36"/>
  <c r="BD36" s="1"/>
  <c r="AG37"/>
  <c r="AH37"/>
  <c r="AZ37" s="1"/>
  <c r="AI37"/>
  <c r="AJ37"/>
  <c r="BB37" s="1"/>
  <c r="AK37"/>
  <c r="AL37"/>
  <c r="BD37" s="1"/>
  <c r="AG38"/>
  <c r="AH38"/>
  <c r="AI38"/>
  <c r="AJ38"/>
  <c r="BB38" s="1"/>
  <c r="AK38"/>
  <c r="AL38"/>
  <c r="AG39"/>
  <c r="AH39"/>
  <c r="AZ39" s="1"/>
  <c r="AI39"/>
  <c r="BA39" s="1"/>
  <c r="AJ39"/>
  <c r="BB39" s="1"/>
  <c r="AK39"/>
  <c r="BC39" s="1"/>
  <c r="AL39"/>
  <c r="BD39" s="1"/>
  <c r="AG40"/>
  <c r="AY40" s="1"/>
  <c r="AH40"/>
  <c r="AI40"/>
  <c r="BA40" s="1"/>
  <c r="AJ40"/>
  <c r="BB40" s="1"/>
  <c r="AK40"/>
  <c r="AL40"/>
  <c r="AG41"/>
  <c r="AH41"/>
  <c r="AZ41" s="1"/>
  <c r="AI41"/>
  <c r="BA41" s="1"/>
  <c r="AJ41"/>
  <c r="BB41" s="1"/>
  <c r="AK41"/>
  <c r="AL41"/>
  <c r="BD41" s="1"/>
  <c r="AG42"/>
  <c r="AY42" s="1"/>
  <c r="AH42"/>
  <c r="AZ42" s="1"/>
  <c r="AI42"/>
  <c r="BA42" s="1"/>
  <c r="AJ42"/>
  <c r="BB42" s="1"/>
  <c r="AK42"/>
  <c r="AL42"/>
  <c r="AG43"/>
  <c r="AY43" s="1"/>
  <c r="AH43"/>
  <c r="AI43"/>
  <c r="AJ43"/>
  <c r="AK43"/>
  <c r="BC43" s="1"/>
  <c r="AL43"/>
  <c r="AG44"/>
  <c r="AH44"/>
  <c r="AI44"/>
  <c r="BA44" s="1"/>
  <c r="AJ44"/>
  <c r="BB44" s="1"/>
  <c r="AK44"/>
  <c r="BC44" s="1"/>
  <c r="AL44"/>
  <c r="BD44" s="1"/>
  <c r="AG45"/>
  <c r="AH45"/>
  <c r="AZ45" s="1"/>
  <c r="AI45"/>
  <c r="AJ45"/>
  <c r="BB45" s="1"/>
  <c r="AK45"/>
  <c r="BC45" s="1"/>
  <c r="AL45"/>
  <c r="AG46"/>
  <c r="AH46"/>
  <c r="AZ46" s="1"/>
  <c r="AI46"/>
  <c r="AJ46"/>
  <c r="BB46" s="1"/>
  <c r="AK46"/>
  <c r="AL46"/>
  <c r="AG47"/>
  <c r="AY47" s="1"/>
  <c r="AH47"/>
  <c r="AZ47" s="1"/>
  <c r="AI47"/>
  <c r="BA47" s="1"/>
  <c r="AJ47"/>
  <c r="BB47" s="1"/>
  <c r="AK47"/>
  <c r="BC47" s="1"/>
  <c r="AL47"/>
  <c r="AG48"/>
  <c r="AH48"/>
  <c r="AZ48" s="1"/>
  <c r="AI48"/>
  <c r="AJ48"/>
  <c r="AK48"/>
  <c r="AL48"/>
  <c r="BD48" s="1"/>
  <c r="AG49"/>
  <c r="AY49" s="1"/>
  <c r="AH49"/>
  <c r="AZ49" s="1"/>
  <c r="AI49"/>
  <c r="AJ49"/>
  <c r="BB49" s="1"/>
  <c r="AK49"/>
  <c r="BC49" s="1"/>
  <c r="AL49"/>
  <c r="BD49" s="1"/>
  <c r="AG50"/>
  <c r="AY50" s="1"/>
  <c r="AH50"/>
  <c r="AZ50" s="1"/>
  <c r="AI50"/>
  <c r="AJ50"/>
  <c r="BB50" s="1"/>
  <c r="AK50"/>
  <c r="BC50" s="1"/>
  <c r="AL50"/>
  <c r="AG51"/>
  <c r="AH51"/>
  <c r="AI51"/>
  <c r="BA51" s="1"/>
  <c r="AJ51"/>
  <c r="AK51"/>
  <c r="BC51" s="1"/>
  <c r="AL51"/>
  <c r="AG52"/>
  <c r="AH52"/>
  <c r="AZ52" s="1"/>
  <c r="AI52"/>
  <c r="BA52" s="1"/>
  <c r="AJ52"/>
  <c r="BB52" s="1"/>
  <c r="AK52"/>
  <c r="BC52" s="1"/>
  <c r="AL52"/>
  <c r="BD52" s="1"/>
  <c r="AG53"/>
  <c r="AH53"/>
  <c r="AZ53" s="1"/>
  <c r="AI53"/>
  <c r="BA53" s="1"/>
  <c r="AJ53"/>
  <c r="AK53"/>
  <c r="AL53"/>
  <c r="AG54"/>
  <c r="AH54"/>
  <c r="AZ54" s="1"/>
  <c r="AI54"/>
  <c r="AJ54"/>
  <c r="BB54" s="1"/>
  <c r="AK54"/>
  <c r="BC54" s="1"/>
  <c r="AL54"/>
  <c r="BD54" s="1"/>
  <c r="AG55"/>
  <c r="AY55" s="1"/>
  <c r="AH55"/>
  <c r="AZ55" s="1"/>
  <c r="AI55"/>
  <c r="BA55" s="1"/>
  <c r="AJ55"/>
  <c r="AK55"/>
  <c r="BC55" s="1"/>
  <c r="AL55"/>
  <c r="BD55" s="1"/>
  <c r="AG56"/>
  <c r="AH56"/>
  <c r="AI56"/>
  <c r="AJ56"/>
  <c r="BB56" s="1"/>
  <c r="AK56"/>
  <c r="BC56" s="1"/>
  <c r="AL56"/>
  <c r="BD56" s="1"/>
  <c r="AG57"/>
  <c r="AY57" s="1"/>
  <c r="AH57"/>
  <c r="AZ57" s="1"/>
  <c r="AI57"/>
  <c r="BA57" s="1"/>
  <c r="AJ57"/>
  <c r="BB57" s="1"/>
  <c r="AK57"/>
  <c r="BC57" s="1"/>
  <c r="AL57"/>
  <c r="BD57" s="1"/>
  <c r="AG58"/>
  <c r="AH58"/>
  <c r="AZ58" s="1"/>
  <c r="AI58"/>
  <c r="BA58" s="1"/>
  <c r="AJ58"/>
  <c r="AK58"/>
  <c r="AL58"/>
  <c r="AG59"/>
  <c r="AY59" s="1"/>
  <c r="AH59"/>
  <c r="AI59"/>
  <c r="BA59" s="1"/>
  <c r="AJ59"/>
  <c r="AK59"/>
  <c r="BC59" s="1"/>
  <c r="AL59"/>
  <c r="BD59" s="1"/>
  <c r="AG60"/>
  <c r="AH60"/>
  <c r="AZ60" s="1"/>
  <c r="AI60"/>
  <c r="BA60" s="1"/>
  <c r="AJ60"/>
  <c r="BB60" s="1"/>
  <c r="AK60"/>
  <c r="AL60"/>
  <c r="BD60" s="1"/>
  <c r="AG61"/>
  <c r="AH61"/>
  <c r="AI61"/>
  <c r="AJ61"/>
  <c r="AK61"/>
  <c r="BC61" s="1"/>
  <c r="AL61"/>
  <c r="BD61" s="1"/>
  <c r="AG62"/>
  <c r="AH62"/>
  <c r="AZ62" s="1"/>
  <c r="AI62"/>
  <c r="BA62" s="1"/>
  <c r="AJ62"/>
  <c r="BB62" s="1"/>
  <c r="AK62"/>
  <c r="BC62" s="1"/>
  <c r="AL62"/>
  <c r="AG63"/>
  <c r="AY63" s="1"/>
  <c r="AH63"/>
  <c r="AI63"/>
  <c r="BA63" s="1"/>
  <c r="AJ63"/>
  <c r="BB63" s="1"/>
  <c r="AK63"/>
  <c r="AL63"/>
  <c r="AG64"/>
  <c r="AH64"/>
  <c r="AZ64" s="1"/>
  <c r="AI64"/>
  <c r="BA64" s="1"/>
  <c r="AJ64"/>
  <c r="BB64" s="1"/>
  <c r="AK64"/>
  <c r="AL64"/>
  <c r="BD64" s="1"/>
  <c r="AG65"/>
  <c r="AY65" s="1"/>
  <c r="AH65"/>
  <c r="AZ65" s="1"/>
  <c r="AI65"/>
  <c r="BA65" s="1"/>
  <c r="AJ65"/>
  <c r="BB65" s="1"/>
  <c r="AK65"/>
  <c r="BC65" s="1"/>
  <c r="AL65"/>
  <c r="AG66"/>
  <c r="AY66" s="1"/>
  <c r="AH66"/>
  <c r="AI66"/>
  <c r="AJ66"/>
  <c r="AK66"/>
  <c r="BC66" s="1"/>
  <c r="AL66"/>
  <c r="AG67"/>
  <c r="AY67" s="1"/>
  <c r="AH67"/>
  <c r="AI67"/>
  <c r="BA67" s="1"/>
  <c r="AJ67"/>
  <c r="BB67" s="1"/>
  <c r="AK67"/>
  <c r="BC67" s="1"/>
  <c r="AL67"/>
  <c r="BD67" s="1"/>
  <c r="AG68"/>
  <c r="AH68"/>
  <c r="AZ68" s="1"/>
  <c r="AI68"/>
  <c r="AJ68"/>
  <c r="BB68" s="1"/>
  <c r="AK68"/>
  <c r="BC68" s="1"/>
  <c r="AL68"/>
  <c r="AG69"/>
  <c r="AH69"/>
  <c r="AI69"/>
  <c r="BA69" s="1"/>
  <c r="AJ69"/>
  <c r="BB69" s="1"/>
  <c r="AK69"/>
  <c r="BC69" s="1"/>
  <c r="AL69"/>
  <c r="AG70"/>
  <c r="AY70" s="1"/>
  <c r="AH70"/>
  <c r="AZ70" s="1"/>
  <c r="AI70"/>
  <c r="BA70" s="1"/>
  <c r="AJ70"/>
  <c r="BB70" s="1"/>
  <c r="AK70"/>
  <c r="BC70" s="1"/>
  <c r="AL70"/>
  <c r="AG71"/>
  <c r="AY71" s="1"/>
  <c r="AH71"/>
  <c r="AZ71" s="1"/>
  <c r="AI71"/>
  <c r="AJ71"/>
  <c r="AK71"/>
  <c r="AL71"/>
  <c r="BD71" s="1"/>
  <c r="AG72"/>
  <c r="AY72" s="1"/>
  <c r="AH72"/>
  <c r="AZ72" s="1"/>
  <c r="AI72"/>
  <c r="AJ72"/>
  <c r="BB72" s="1"/>
  <c r="AK72"/>
  <c r="BC72" s="1"/>
  <c r="AL72"/>
  <c r="BD72" s="1"/>
  <c r="AG73"/>
  <c r="AH73"/>
  <c r="AZ73" s="1"/>
  <c r="AI73"/>
  <c r="BA73" s="1"/>
  <c r="AJ73"/>
  <c r="AK73"/>
  <c r="BC73" s="1"/>
  <c r="AL73"/>
  <c r="BD73" s="1"/>
  <c r="AG74"/>
  <c r="AH74"/>
  <c r="AI74"/>
  <c r="BA74" s="1"/>
  <c r="AJ74"/>
  <c r="AK74"/>
  <c r="BC74" s="1"/>
  <c r="AL74"/>
  <c r="AG75"/>
  <c r="AY75" s="1"/>
  <c r="AH75"/>
  <c r="AZ75" s="1"/>
  <c r="AI75"/>
  <c r="BA75" s="1"/>
  <c r="AJ75"/>
  <c r="BB75" s="1"/>
  <c r="AK75"/>
  <c r="BC75" s="1"/>
  <c r="AL75"/>
  <c r="BD75" s="1"/>
  <c r="AG76"/>
  <c r="AH76"/>
  <c r="AZ76" s="1"/>
  <c r="AI76"/>
  <c r="BA76" s="1"/>
  <c r="AJ76"/>
  <c r="AK76"/>
  <c r="AL76"/>
  <c r="AG77"/>
  <c r="AH77"/>
  <c r="AZ77" s="1"/>
  <c r="AI77"/>
  <c r="BA77" s="1"/>
  <c r="AJ77"/>
  <c r="AK77"/>
  <c r="BC77" s="1"/>
  <c r="AL77"/>
  <c r="BD77" s="1"/>
  <c r="AG78"/>
  <c r="AY78" s="1"/>
  <c r="AH78"/>
  <c r="AI78"/>
  <c r="BA78" s="1"/>
  <c r="AJ78"/>
  <c r="AK78"/>
  <c r="BC78" s="1"/>
  <c r="AL78"/>
  <c r="BD78" s="1"/>
  <c r="AG79"/>
  <c r="AH79"/>
  <c r="AI79"/>
  <c r="AJ79"/>
  <c r="BB79" s="1"/>
  <c r="AK79"/>
  <c r="AL79"/>
  <c r="BD79" s="1"/>
  <c r="AG80"/>
  <c r="AH80"/>
  <c r="AZ80" s="1"/>
  <c r="AI80"/>
  <c r="BA80" s="1"/>
  <c r="AJ80"/>
  <c r="BB80" s="1"/>
  <c r="AK80"/>
  <c r="BC80" s="1"/>
  <c r="AL80"/>
  <c r="BD80" s="1"/>
  <c r="AG81"/>
  <c r="AY81" s="1"/>
  <c r="AH81"/>
  <c r="AI81"/>
  <c r="BA81" s="1"/>
  <c r="AJ81"/>
  <c r="BB81" s="1"/>
  <c r="AK81"/>
  <c r="AL81"/>
  <c r="AG82"/>
  <c r="AY82" s="1"/>
  <c r="AH82"/>
  <c r="AI82"/>
  <c r="BA82" s="1"/>
  <c r="AJ82"/>
  <c r="AK82"/>
  <c r="BC82" s="1"/>
  <c r="AL82"/>
  <c r="AG83"/>
  <c r="AY83" s="1"/>
  <c r="AH83"/>
  <c r="AZ83" s="1"/>
  <c r="AI83"/>
  <c r="AJ83"/>
  <c r="BB83" s="1"/>
  <c r="AK83"/>
  <c r="AL83"/>
  <c r="BD83" s="1"/>
  <c r="AG84"/>
  <c r="AH84"/>
  <c r="AI84"/>
  <c r="AJ84"/>
  <c r="AK84"/>
  <c r="BC84" s="1"/>
  <c r="AL84"/>
  <c r="AL3"/>
  <c r="BD3" s="1"/>
  <c r="AG4"/>
  <c r="AH4"/>
  <c r="AI4"/>
  <c r="BA4" s="1"/>
  <c r="AJ4"/>
  <c r="AK4"/>
  <c r="BC4" s="1"/>
  <c r="AL4"/>
  <c r="BD4" s="1"/>
  <c r="AG5"/>
  <c r="AY5" s="1"/>
  <c r="AH5"/>
  <c r="AI5"/>
  <c r="AJ5"/>
  <c r="BB5" s="1"/>
  <c r="AK5"/>
  <c r="BC5" s="1"/>
  <c r="AL5"/>
  <c r="AG6"/>
  <c r="AY6" s="1"/>
  <c r="AH6"/>
  <c r="AZ6" s="1"/>
  <c r="AI6"/>
  <c r="BA6" s="1"/>
  <c r="AJ6"/>
  <c r="BB6" s="1"/>
  <c r="AK6"/>
  <c r="BC6" s="1"/>
  <c r="AL6"/>
  <c r="BD6" s="1"/>
  <c r="AG7"/>
  <c r="AH7"/>
  <c r="AZ7" s="1"/>
  <c r="AI7"/>
  <c r="BA7" s="1"/>
  <c r="AJ7"/>
  <c r="BB7" s="1"/>
  <c r="AK7"/>
  <c r="AL7"/>
  <c r="AG8"/>
  <c r="AH8"/>
  <c r="AZ8" s="1"/>
  <c r="AI8"/>
  <c r="AJ8"/>
  <c r="BB8" s="1"/>
  <c r="AK8"/>
  <c r="BC8" s="1"/>
  <c r="AL8"/>
  <c r="BD8" s="1"/>
  <c r="AG9"/>
  <c r="AH9"/>
  <c r="AI9"/>
  <c r="AJ9"/>
  <c r="BB9" s="1"/>
  <c r="AK9"/>
  <c r="AL9"/>
  <c r="BD9" s="1"/>
  <c r="AG10"/>
  <c r="AY10" s="1"/>
  <c r="AH10"/>
  <c r="AZ10" s="1"/>
  <c r="AI10"/>
  <c r="BA10" s="1"/>
  <c r="AJ10"/>
  <c r="AK10"/>
  <c r="BC10" s="1"/>
  <c r="AL10"/>
  <c r="BD10" s="1"/>
  <c r="AG11"/>
  <c r="AH11"/>
  <c r="AZ11" s="1"/>
  <c r="AI11"/>
  <c r="BA11" s="1"/>
  <c r="AJ11"/>
  <c r="AK11"/>
  <c r="AL11"/>
  <c r="AG12"/>
  <c r="AH12"/>
  <c r="AI12"/>
  <c r="BA12" s="1"/>
  <c r="AJ12"/>
  <c r="BB12" s="1"/>
  <c r="AK12"/>
  <c r="BC12" s="1"/>
  <c r="AL12"/>
  <c r="AG13"/>
  <c r="AH13"/>
  <c r="AI13"/>
  <c r="BA13" s="1"/>
  <c r="AJ13"/>
  <c r="AK13"/>
  <c r="BC13" s="1"/>
  <c r="AL13"/>
  <c r="BD13" s="1"/>
  <c r="AG14"/>
  <c r="AY14" s="1"/>
  <c r="AH14"/>
  <c r="AZ14" s="1"/>
  <c r="AI14"/>
  <c r="AJ14"/>
  <c r="BB14" s="1"/>
  <c r="AK14"/>
  <c r="BC14" s="1"/>
  <c r="AL14"/>
  <c r="BD14" s="1"/>
  <c r="AG15"/>
  <c r="AH15"/>
  <c r="AZ15" s="1"/>
  <c r="AI15"/>
  <c r="AJ15"/>
  <c r="AK15"/>
  <c r="BC15" s="1"/>
  <c r="AL15"/>
  <c r="BD15" s="1"/>
  <c r="AG16"/>
  <c r="AH16"/>
  <c r="AZ16" s="1"/>
  <c r="AI16"/>
  <c r="BA16" s="1"/>
  <c r="AJ16"/>
  <c r="BB16" s="1"/>
  <c r="AK16"/>
  <c r="AL16"/>
  <c r="AG17"/>
  <c r="AH17"/>
  <c r="AI17"/>
  <c r="AJ17"/>
  <c r="BB17" s="1"/>
  <c r="AK17"/>
  <c r="BC17" s="1"/>
  <c r="AL17"/>
  <c r="BD17" s="1"/>
  <c r="AG18"/>
  <c r="AY18" s="1"/>
  <c r="AH18"/>
  <c r="AI18"/>
  <c r="AJ18"/>
  <c r="BB18" s="1"/>
  <c r="AK18"/>
  <c r="AL18"/>
  <c r="BD18" s="1"/>
  <c r="AG19"/>
  <c r="AH19"/>
  <c r="AZ19" s="1"/>
  <c r="AI19"/>
  <c r="AJ19"/>
  <c r="AK19"/>
  <c r="AL19"/>
  <c r="BD19" s="1"/>
  <c r="AG20"/>
  <c r="AH20"/>
  <c r="AZ20" s="1"/>
  <c r="AI20"/>
  <c r="AJ20"/>
  <c r="BB20" s="1"/>
  <c r="AK20"/>
  <c r="AL20"/>
  <c r="BD20" s="1"/>
  <c r="AK3"/>
  <c r="AJ3"/>
  <c r="BB3" s="1"/>
  <c r="AI3"/>
  <c r="BA3" s="1"/>
  <c r="AH3"/>
  <c r="AZ3" s="1"/>
  <c r="AG3"/>
  <c r="AY3" s="1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N26" l="1"/>
  <c r="AU26" s="1"/>
  <c r="BF6"/>
  <c r="AN3"/>
  <c r="AS3" s="1"/>
  <c r="AN58"/>
  <c r="AT58" s="1"/>
  <c r="AN42"/>
  <c r="AT42" s="1"/>
  <c r="BF57"/>
  <c r="BC3"/>
  <c r="BF3" s="1"/>
  <c r="BA20"/>
  <c r="BC19"/>
  <c r="AN19"/>
  <c r="AT19" s="1"/>
  <c r="AY19"/>
  <c r="AN18"/>
  <c r="AT18" s="1"/>
  <c r="BA18"/>
  <c r="AN84"/>
  <c r="AP84" s="1"/>
  <c r="AY84"/>
  <c r="AN83"/>
  <c r="AT83" s="1"/>
  <c r="BA83"/>
  <c r="BC28"/>
  <c r="AN28"/>
  <c r="AQ28" s="1"/>
  <c r="AY28"/>
  <c r="BA27"/>
  <c r="BD24"/>
  <c r="AZ24"/>
  <c r="AN23"/>
  <c r="AP23" s="1"/>
  <c r="BB23"/>
  <c r="AN21"/>
  <c r="AU21" s="1"/>
  <c r="AY21"/>
  <c r="AN15"/>
  <c r="AS15" s="1"/>
  <c r="AN14"/>
  <c r="AT14" s="1"/>
  <c r="AN11"/>
  <c r="AS11" s="1"/>
  <c r="AN9"/>
  <c r="AU9" s="1"/>
  <c r="AN8"/>
  <c r="AQ8" s="1"/>
  <c r="AN80"/>
  <c r="AT80" s="1"/>
  <c r="AN79"/>
  <c r="AS79" s="1"/>
  <c r="AN76"/>
  <c r="AT76" s="1"/>
  <c r="AN74"/>
  <c r="AP74" s="1"/>
  <c r="AN69"/>
  <c r="AQ69" s="1"/>
  <c r="AN63"/>
  <c r="AU63" s="1"/>
  <c r="AN60"/>
  <c r="AP60" s="1"/>
  <c r="AN53"/>
  <c r="AT53" s="1"/>
  <c r="AN47"/>
  <c r="AU47" s="1"/>
  <c r="AN44"/>
  <c r="AT44" s="1"/>
  <c r="AN37"/>
  <c r="AU37" s="1"/>
  <c r="AN22"/>
  <c r="AP22" s="1"/>
  <c r="AU3"/>
  <c r="AU60"/>
  <c r="AQ58"/>
  <c r="BA84"/>
  <c r="BB82"/>
  <c r="BD81"/>
  <c r="AY80"/>
  <c r="BF80" s="1"/>
  <c r="AZ79"/>
  <c r="BB77"/>
  <c r="BC76"/>
  <c r="BD74"/>
  <c r="AY74"/>
  <c r="BA72"/>
  <c r="BF72" s="1"/>
  <c r="BB71"/>
  <c r="BD69"/>
  <c r="AY69"/>
  <c r="AZ67"/>
  <c r="BF67" s="1"/>
  <c r="BA66"/>
  <c r="BC64"/>
  <c r="BD63"/>
  <c r="AY62"/>
  <c r="BA61"/>
  <c r="BB59"/>
  <c r="BC58"/>
  <c r="AZ56"/>
  <c r="BA54"/>
  <c r="BC53"/>
  <c r="BD51"/>
  <c r="AY51"/>
  <c r="BA49"/>
  <c r="BF49" s="1"/>
  <c r="BB48"/>
  <c r="BC46"/>
  <c r="AZ44"/>
  <c r="BA43"/>
  <c r="BC41"/>
  <c r="BD40"/>
  <c r="AY39"/>
  <c r="BF39" s="1"/>
  <c r="AZ38"/>
  <c r="BA37"/>
  <c r="BA36"/>
  <c r="BC34"/>
  <c r="BD33"/>
  <c r="AZ32"/>
  <c r="BC29"/>
  <c r="BA28"/>
  <c r="AY27"/>
  <c r="BB24"/>
  <c r="AZ23"/>
  <c r="BC20"/>
  <c r="BA19"/>
  <c r="BD16"/>
  <c r="BB15"/>
  <c r="AY13"/>
  <c r="BC11"/>
  <c r="AZ9"/>
  <c r="BD7"/>
  <c r="BA5"/>
  <c r="AY4"/>
  <c r="AN17"/>
  <c r="AS17" s="1"/>
  <c r="AZ17"/>
  <c r="AN82"/>
  <c r="AT82" s="1"/>
  <c r="AN78"/>
  <c r="AT78" s="1"/>
  <c r="AZ78"/>
  <c r="AN62"/>
  <c r="AP62" s="1"/>
  <c r="BD62"/>
  <c r="AN46"/>
  <c r="AP46" s="1"/>
  <c r="BD46"/>
  <c r="AN32"/>
  <c r="AR32" s="1"/>
  <c r="AY32"/>
  <c r="AN27"/>
  <c r="AR27" s="1"/>
  <c r="BB27"/>
  <c r="AN25"/>
  <c r="AP25" s="1"/>
  <c r="AY25"/>
  <c r="AN13"/>
  <c r="AP13" s="1"/>
  <c r="BF75"/>
  <c r="AN73"/>
  <c r="AU73" s="1"/>
  <c r="AN67"/>
  <c r="AT67" s="1"/>
  <c r="AN64"/>
  <c r="AU64" s="1"/>
  <c r="AN57"/>
  <c r="AT57" s="1"/>
  <c r="AN51"/>
  <c r="AU51" s="1"/>
  <c r="AN48"/>
  <c r="AT48" s="1"/>
  <c r="AN41"/>
  <c r="AT41" s="1"/>
  <c r="AN35"/>
  <c r="AT35" s="1"/>
  <c r="BB84"/>
  <c r="BC83"/>
  <c r="BD82"/>
  <c r="AZ81"/>
  <c r="BA79"/>
  <c r="BB78"/>
  <c r="BD76"/>
  <c r="AY76"/>
  <c r="AZ74"/>
  <c r="BB73"/>
  <c r="BC71"/>
  <c r="BD70"/>
  <c r="BF70" s="1"/>
  <c r="AZ69"/>
  <c r="BA68"/>
  <c r="BB66"/>
  <c r="BD65"/>
  <c r="BF65" s="1"/>
  <c r="AY64"/>
  <c r="BF64" s="1"/>
  <c r="AZ63"/>
  <c r="BB61"/>
  <c r="BC60"/>
  <c r="BD58"/>
  <c r="AY58"/>
  <c r="BA56"/>
  <c r="BB55"/>
  <c r="BF55" s="1"/>
  <c r="BD53"/>
  <c r="AY53"/>
  <c r="AZ51"/>
  <c r="BA50"/>
  <c r="BC48"/>
  <c r="BD47"/>
  <c r="BF47" s="1"/>
  <c r="AY46"/>
  <c r="BA45"/>
  <c r="BB43"/>
  <c r="BC42"/>
  <c r="AY41"/>
  <c r="AZ40"/>
  <c r="BA38"/>
  <c r="BC36"/>
  <c r="BC35"/>
  <c r="AY34"/>
  <c r="AZ33"/>
  <c r="AZ27"/>
  <c r="BC24"/>
  <c r="AY22"/>
  <c r="BB19"/>
  <c r="AZ18"/>
  <c r="AY17"/>
  <c r="BA14"/>
  <c r="BF14" s="1"/>
  <c r="AZ13"/>
  <c r="BD11"/>
  <c r="BB10"/>
  <c r="BF10" s="1"/>
  <c r="BA9"/>
  <c r="AY8"/>
  <c r="AZ4"/>
  <c r="BA17"/>
  <c r="BC16"/>
  <c r="AN16"/>
  <c r="AU16" s="1"/>
  <c r="AY16"/>
  <c r="BA15"/>
  <c r="AN12"/>
  <c r="AR12" s="1"/>
  <c r="AY12"/>
  <c r="BC9"/>
  <c r="AY9"/>
  <c r="BA8"/>
  <c r="BC7"/>
  <c r="AN7"/>
  <c r="AR7" s="1"/>
  <c r="AY7"/>
  <c r="BD5"/>
  <c r="AZ5"/>
  <c r="BB4"/>
  <c r="AN81"/>
  <c r="AQ81" s="1"/>
  <c r="AN77"/>
  <c r="AR77" s="1"/>
  <c r="AY77"/>
  <c r="AN68"/>
  <c r="AR68" s="1"/>
  <c r="AY68"/>
  <c r="AN66"/>
  <c r="AR66" s="1"/>
  <c r="AN61"/>
  <c r="AR61" s="1"/>
  <c r="AY61"/>
  <c r="AN52"/>
  <c r="AR52" s="1"/>
  <c r="AY52"/>
  <c r="BF52" s="1"/>
  <c r="AN50"/>
  <c r="AP50" s="1"/>
  <c r="AN45"/>
  <c r="AR45" s="1"/>
  <c r="AY45"/>
  <c r="AN34"/>
  <c r="AS34" s="1"/>
  <c r="AN20"/>
  <c r="AP20" s="1"/>
  <c r="AN71"/>
  <c r="AS71" s="1"/>
  <c r="AS58"/>
  <c r="AN55"/>
  <c r="AP55" s="1"/>
  <c r="AN39"/>
  <c r="AU39" s="1"/>
  <c r="AN36"/>
  <c r="AT36" s="1"/>
  <c r="AN31"/>
  <c r="AT31" s="1"/>
  <c r="AN30"/>
  <c r="AP30" s="1"/>
  <c r="AN29"/>
  <c r="AT29" s="1"/>
  <c r="AU18"/>
  <c r="BD84"/>
  <c r="AZ82"/>
  <c r="BC79"/>
  <c r="BB74"/>
  <c r="BD66"/>
  <c r="AY60"/>
  <c r="AZ59"/>
  <c r="AY54"/>
  <c r="BB51"/>
  <c r="AY48"/>
  <c r="BA46"/>
  <c r="BD43"/>
  <c r="BD42"/>
  <c r="BC38"/>
  <c r="BC37"/>
  <c r="AY36"/>
  <c r="AY35"/>
  <c r="AZ34"/>
  <c r="BB32"/>
  <c r="BB31"/>
  <c r="AY29"/>
  <c r="BA21"/>
  <c r="AY20"/>
  <c r="BC18"/>
  <c r="AY11"/>
  <c r="BB13"/>
  <c r="BD12"/>
  <c r="AZ12"/>
  <c r="BB11"/>
  <c r="AN6"/>
  <c r="AU6" s="1"/>
  <c r="AN72"/>
  <c r="AQ72" s="1"/>
  <c r="AN65"/>
  <c r="AU65" s="1"/>
  <c r="AN56"/>
  <c r="AS56" s="1"/>
  <c r="AN49"/>
  <c r="AR49" s="1"/>
  <c r="AN40"/>
  <c r="AU40" s="1"/>
  <c r="AN33"/>
  <c r="AQ33" s="1"/>
  <c r="BC26"/>
  <c r="AY26"/>
  <c r="BD22"/>
  <c r="AZ22"/>
  <c r="AN10"/>
  <c r="AT10" s="1"/>
  <c r="AN5"/>
  <c r="AS5" s="1"/>
  <c r="AN4"/>
  <c r="AP4" s="1"/>
  <c r="AN75"/>
  <c r="AQ75" s="1"/>
  <c r="AN70"/>
  <c r="AU70" s="1"/>
  <c r="AN59"/>
  <c r="AQ59" s="1"/>
  <c r="AN54"/>
  <c r="AR54" s="1"/>
  <c r="AN43"/>
  <c r="AQ43" s="1"/>
  <c r="AN38"/>
  <c r="AT38" s="1"/>
  <c r="AS37"/>
  <c r="AN24"/>
  <c r="AS24" s="1"/>
  <c r="AT8"/>
  <c r="AZ84"/>
  <c r="BC81"/>
  <c r="AY79"/>
  <c r="BB76"/>
  <c r="AY73"/>
  <c r="BA71"/>
  <c r="BD68"/>
  <c r="AZ66"/>
  <c r="BC63"/>
  <c r="AZ61"/>
  <c r="BB58"/>
  <c r="AY56"/>
  <c r="BB53"/>
  <c r="BD50"/>
  <c r="BA48"/>
  <c r="BD45"/>
  <c r="AY44"/>
  <c r="AZ43"/>
  <c r="BC40"/>
  <c r="BD38"/>
  <c r="AY38"/>
  <c r="AY37"/>
  <c r="AZ36"/>
  <c r="BC33"/>
  <c r="BC31"/>
  <c r="BA30"/>
  <c r="BF30" s="1"/>
  <c r="AZ29"/>
  <c r="BA25"/>
  <c r="AY24"/>
  <c r="BB21"/>
  <c r="AY15"/>
  <c r="AR17" l="1"/>
  <c r="AR35"/>
  <c r="AP76"/>
  <c r="AQ61"/>
  <c r="AR46"/>
  <c r="AR78"/>
  <c r="AR76"/>
  <c r="AT49"/>
  <c r="AP78"/>
  <c r="AQ73"/>
  <c r="AT59"/>
  <c r="AU14"/>
  <c r="BF42"/>
  <c r="AQ42"/>
  <c r="AR33"/>
  <c r="AQ47"/>
  <c r="AS42"/>
  <c r="AU42"/>
  <c r="AR6"/>
  <c r="AR48"/>
  <c r="AS47"/>
  <c r="AT69"/>
  <c r="AP42"/>
  <c r="AU46"/>
  <c r="AQ17"/>
  <c r="AR42"/>
  <c r="AR3"/>
  <c r="AQ48"/>
  <c r="AR14"/>
  <c r="AS54"/>
  <c r="AP58"/>
  <c r="BF71"/>
  <c r="AP53"/>
  <c r="AQ6"/>
  <c r="AU29"/>
  <c r="AS8"/>
  <c r="AP63"/>
  <c r="AP3"/>
  <c r="AS53"/>
  <c r="AS13"/>
  <c r="AS74"/>
  <c r="AU27"/>
  <c r="AR53"/>
  <c r="AT6"/>
  <c r="BF15"/>
  <c r="BF58"/>
  <c r="AT25"/>
  <c r="AQ62"/>
  <c r="AQ45"/>
  <c r="AQ12"/>
  <c r="AQ10"/>
  <c r="AR62"/>
  <c r="AR79"/>
  <c r="AR26"/>
  <c r="BF79"/>
  <c r="AP31"/>
  <c r="AU62"/>
  <c r="AU19"/>
  <c r="AQ11"/>
  <c r="AQ52"/>
  <c r="AS60"/>
  <c r="AP57"/>
  <c r="AQ26"/>
  <c r="AP37"/>
  <c r="BF73"/>
  <c r="AQ39"/>
  <c r="AU58"/>
  <c r="AT77"/>
  <c r="AS9"/>
  <c r="AQ29"/>
  <c r="AP26"/>
  <c r="AQ21"/>
  <c r="AT52"/>
  <c r="AP6"/>
  <c r="AS67"/>
  <c r="AT7"/>
  <c r="AT9"/>
  <c r="AP21"/>
  <c r="AQ37"/>
  <c r="AT62"/>
  <c r="AU79"/>
  <c r="AU82"/>
  <c r="AT21"/>
  <c r="BF22"/>
  <c r="AU8"/>
  <c r="AR9"/>
  <c r="AU76"/>
  <c r="BF63"/>
  <c r="AP12"/>
  <c r="AQ77"/>
  <c r="AP33"/>
  <c r="AR60"/>
  <c r="AU17"/>
  <c r="AP18"/>
  <c r="AQ25"/>
  <c r="AS75"/>
  <c r="AS28"/>
  <c r="AQ76"/>
  <c r="BF23"/>
  <c r="BF83"/>
  <c r="AT60"/>
  <c r="AQ9"/>
  <c r="AT72"/>
  <c r="AS31"/>
  <c r="AQ74"/>
  <c r="AQ36"/>
  <c r="BF26"/>
  <c r="BF59"/>
  <c r="AS25"/>
  <c r="AP9"/>
  <c r="AU32"/>
  <c r="AT45"/>
  <c r="AQ60"/>
  <c r="AQ83"/>
  <c r="AS18"/>
  <c r="BF43"/>
  <c r="AS26"/>
  <c r="AP41"/>
  <c r="AQ57"/>
  <c r="AP64"/>
  <c r="AR25"/>
  <c r="AT33"/>
  <c r="AT40"/>
  <c r="AT56"/>
  <c r="AQ68"/>
  <c r="AS76"/>
  <c r="AU22"/>
  <c r="AT26"/>
  <c r="BF31"/>
  <c r="BF74"/>
  <c r="AP45"/>
  <c r="AU57"/>
  <c r="AU80"/>
  <c r="AQ15"/>
  <c r="AP38"/>
  <c r="AP47"/>
  <c r="BF7"/>
  <c r="BF16"/>
  <c r="BF41"/>
  <c r="AT23"/>
  <c r="AU28"/>
  <c r="AR58"/>
  <c r="AP73"/>
  <c r="AT17"/>
  <c r="BF4"/>
  <c r="BF27"/>
  <c r="AR74"/>
  <c r="AP48"/>
  <c r="BF46"/>
  <c r="BF13"/>
  <c r="BF62"/>
  <c r="AT66"/>
  <c r="BF18"/>
  <c r="AR43"/>
  <c r="AQ4"/>
  <c r="AU53"/>
  <c r="AP77"/>
  <c r="AS77"/>
  <c r="AP49"/>
  <c r="BF40"/>
  <c r="BF81"/>
  <c r="AP43"/>
  <c r="AQ46"/>
  <c r="AS57"/>
  <c r="AQ65"/>
  <c r="AT4"/>
  <c r="AS84"/>
  <c r="AS10"/>
  <c r="AU74"/>
  <c r="AS65"/>
  <c r="AQ66"/>
  <c r="AQ49"/>
  <c r="AU10"/>
  <c r="BF33"/>
  <c r="AT30"/>
  <c r="BF54"/>
  <c r="AS14"/>
  <c r="AP66"/>
  <c r="AU15"/>
  <c r="AU84"/>
  <c r="AQ35"/>
  <c r="AT43"/>
  <c r="AQ53"/>
  <c r="AT73"/>
  <c r="AT84"/>
  <c r="AP8"/>
  <c r="AT15"/>
  <c r="AT3"/>
  <c r="AQ27"/>
  <c r="AS78"/>
  <c r="AP35"/>
  <c r="BF5"/>
  <c r="BF34"/>
  <c r="BF50"/>
  <c r="BF38"/>
  <c r="BF56"/>
  <c r="AR4"/>
  <c r="AR10"/>
  <c r="AP65"/>
  <c r="AQ55"/>
  <c r="AP80"/>
  <c r="AS7"/>
  <c r="AS35"/>
  <c r="AP54"/>
  <c r="AR8"/>
  <c r="AR15"/>
  <c r="BF8"/>
  <c r="AP10"/>
  <c r="AQ3"/>
  <c r="AP29"/>
  <c r="AU35"/>
  <c r="AS49"/>
  <c r="AS72"/>
  <c r="AS44"/>
  <c r="AR57"/>
  <c r="AT65"/>
  <c r="AS6"/>
  <c r="AS36"/>
  <c r="AQ78"/>
  <c r="AP11"/>
  <c r="AS51"/>
  <c r="AP70"/>
  <c r="AP79"/>
  <c r="AP7"/>
  <c r="BF9"/>
  <c r="BF78"/>
  <c r="AS29"/>
  <c r="AT39"/>
  <c r="AS46"/>
  <c r="AR65"/>
  <c r="AT74"/>
  <c r="AU78"/>
  <c r="AP15"/>
  <c r="AQ84"/>
  <c r="AR29"/>
  <c r="AU49"/>
  <c r="AP59"/>
  <c r="AR69"/>
  <c r="AQ7"/>
  <c r="BF21"/>
  <c r="AP28"/>
  <c r="AT46"/>
  <c r="AS66"/>
  <c r="AP27"/>
  <c r="AU7"/>
  <c r="AT37"/>
  <c r="AQ20"/>
  <c r="AU20"/>
  <c r="BF20"/>
  <c r="AS20"/>
  <c r="AR20"/>
  <c r="BF17"/>
  <c r="BF66"/>
  <c r="AT50"/>
  <c r="AQ54"/>
  <c r="BF51"/>
  <c r="BF82"/>
  <c r="AU25"/>
  <c r="AT32"/>
  <c r="AR40"/>
  <c r="AR51"/>
  <c r="AT55"/>
  <c r="AS62"/>
  <c r="AQ70"/>
  <c r="AP82"/>
  <c r="AR11"/>
  <c r="AS16"/>
  <c r="AP36"/>
  <c r="AR21"/>
  <c r="AS32"/>
  <c r="AQ51"/>
  <c r="AQ63"/>
  <c r="AQ67"/>
  <c r="AQ79"/>
  <c r="AR19"/>
  <c r="AQ23"/>
  <c r="AR28"/>
  <c r="AP39"/>
  <c r="AP51"/>
  <c r="AU38"/>
  <c r="AS59"/>
  <c r="AR50"/>
  <c r="AR72"/>
  <c r="AQ38"/>
  <c r="AS61"/>
  <c r="AT11"/>
  <c r="AU50"/>
  <c r="AP81"/>
  <c r="AR82"/>
  <c r="AU72"/>
  <c r="AR81"/>
  <c r="AT34"/>
  <c r="AT64"/>
  <c r="AS19"/>
  <c r="AS82"/>
  <c r="AR38"/>
  <c r="AP61"/>
  <c r="AQ32"/>
  <c r="AQ56"/>
  <c r="AT71"/>
  <c r="AU11"/>
  <c r="AS55"/>
  <c r="AR16"/>
  <c r="BF36"/>
  <c r="AR31"/>
  <c r="AS70"/>
  <c r="AT81"/>
  <c r="BF61"/>
  <c r="AQ5"/>
  <c r="BF76"/>
  <c r="AP32"/>
  <c r="AU56"/>
  <c r="AT68"/>
  <c r="BF25"/>
  <c r="AQ82"/>
  <c r="AS39"/>
  <c r="AS21"/>
  <c r="AS69"/>
  <c r="AQ14"/>
  <c r="AP40"/>
  <c r="AP72"/>
  <c r="AU12"/>
  <c r="BF35"/>
  <c r="AU23"/>
  <c r="AP69"/>
  <c r="AP5"/>
  <c r="AQ50"/>
  <c r="AU59"/>
  <c r="AU75"/>
  <c r="BF12"/>
  <c r="AP16"/>
  <c r="AQ31"/>
  <c r="AU55"/>
  <c r="AU67"/>
  <c r="AS81"/>
  <c r="AR13"/>
  <c r="BF37"/>
  <c r="AQ19"/>
  <c r="AR23"/>
  <c r="AT27"/>
  <c r="AU30"/>
  <c r="AR34"/>
  <c r="AS38"/>
  <c r="AS45"/>
  <c r="AQ64"/>
  <c r="AS68"/>
  <c r="AU71"/>
  <c r="AR75"/>
  <c r="AS80"/>
  <c r="AU83"/>
  <c r="AP14"/>
  <c r="AR18"/>
  <c r="AS23"/>
  <c r="BF28"/>
  <c r="AT28"/>
  <c r="AP19"/>
  <c r="AP34"/>
  <c r="AR37"/>
  <c r="AQ18"/>
  <c r="AT24"/>
  <c r="AU33"/>
  <c r="AS48"/>
  <c r="AU69"/>
  <c r="AU81"/>
  <c r="AR5"/>
  <c r="AT20"/>
  <c r="AR36"/>
  <c r="AR56"/>
  <c r="AQ44"/>
  <c r="AS73"/>
  <c r="AP17"/>
  <c r="AR84"/>
  <c r="AS43"/>
  <c r="AU34"/>
  <c r="BF68"/>
  <c r="AT5"/>
  <c r="BF32"/>
  <c r="AR24"/>
  <c r="AU31"/>
  <c r="AS50"/>
  <c r="AU54"/>
  <c r="AT61"/>
  <c r="AU24"/>
  <c r="BF24"/>
  <c r="BF44"/>
  <c r="AP24"/>
  <c r="AR44"/>
  <c r="AR67"/>
  <c r="AR64"/>
  <c r="AP56"/>
  <c r="BF11"/>
  <c r="BF29"/>
  <c r="AS30"/>
  <c r="AT13"/>
  <c r="AR30"/>
  <c r="AR39"/>
  <c r="AU43"/>
  <c r="AR55"/>
  <c r="AR71"/>
  <c r="AR80"/>
  <c r="AT22"/>
  <c r="AS41"/>
  <c r="AU44"/>
  <c r="AS52"/>
  <c r="AR59"/>
  <c r="AS64"/>
  <c r="AQ71"/>
  <c r="AU4"/>
  <c r="AR22"/>
  <c r="AS27"/>
  <c r="AU41"/>
  <c r="AP52"/>
  <c r="AP75"/>
  <c r="AQ80"/>
  <c r="AU13"/>
  <c r="AU36"/>
  <c r="AR41"/>
  <c r="AU45"/>
  <c r="AU52"/>
  <c r="AU61"/>
  <c r="AU68"/>
  <c r="AR73"/>
  <c r="AU77"/>
  <c r="AQ22"/>
  <c r="BF48"/>
  <c r="BF60"/>
  <c r="AP68"/>
  <c r="AT75"/>
  <c r="AR83"/>
  <c r="AT12"/>
  <c r="AQ16"/>
  <c r="AQ34"/>
  <c r="AT47"/>
  <c r="AT54"/>
  <c r="AT63"/>
  <c r="AT70"/>
  <c r="AT79"/>
  <c r="BF45"/>
  <c r="AU66"/>
  <c r="BF77"/>
  <c r="AS4"/>
  <c r="AU5"/>
  <c r="AT16"/>
  <c r="BF53"/>
  <c r="AQ30"/>
  <c r="AS40"/>
  <c r="AP44"/>
  <c r="AR47"/>
  <c r="AT51"/>
  <c r="AS63"/>
  <c r="AP67"/>
  <c r="AR70"/>
  <c r="AS12"/>
  <c r="AS83"/>
  <c r="BF69"/>
  <c r="AS22"/>
  <c r="AS33"/>
  <c r="AQ41"/>
  <c r="AU48"/>
  <c r="AR63"/>
  <c r="AP71"/>
  <c r="AP83"/>
  <c r="AQ24"/>
  <c r="BF84"/>
  <c r="BF19"/>
  <c r="AQ13"/>
  <c r="AQ40"/>
  <c r="AW29" l="1"/>
  <c r="AW58"/>
  <c r="AW42"/>
  <c r="AW43"/>
  <c r="AW7"/>
  <c r="AW10"/>
  <c r="AW59"/>
  <c r="AW76"/>
  <c r="AW26"/>
  <c r="AW37"/>
  <c r="AW49"/>
  <c r="AW47"/>
  <c r="AW84"/>
  <c r="AW15"/>
  <c r="AW46"/>
  <c r="AW6"/>
  <c r="AW25"/>
  <c r="AW60"/>
  <c r="AW74"/>
  <c r="AW9"/>
  <c r="AW68"/>
  <c r="AW3"/>
  <c r="AW79"/>
  <c r="AW65"/>
  <c r="AW18"/>
  <c r="AW62"/>
  <c r="AW57"/>
  <c r="AW35"/>
  <c r="AW53"/>
  <c r="AW8"/>
  <c r="AW66"/>
  <c r="AW50"/>
  <c r="AW31"/>
  <c r="AW78"/>
  <c r="AW55"/>
  <c r="AW17"/>
  <c r="AW41"/>
  <c r="AW77"/>
  <c r="AW45"/>
  <c r="AW63"/>
  <c r="AW54"/>
  <c r="AW22"/>
  <c r="AW14"/>
  <c r="AW28"/>
  <c r="AW21"/>
  <c r="AW11"/>
  <c r="AW23"/>
  <c r="AW52"/>
  <c r="AW48"/>
  <c r="AW36"/>
  <c r="AW69"/>
  <c r="AW72"/>
  <c r="AW71"/>
  <c r="AW33"/>
  <c r="AW12"/>
  <c r="AW30"/>
  <c r="AW4"/>
  <c r="AW73"/>
  <c r="AW80"/>
  <c r="AW27"/>
  <c r="AW38"/>
  <c r="AW70"/>
  <c r="AW20"/>
  <c r="AW13"/>
  <c r="AW83"/>
  <c r="AW5"/>
  <c r="AW32"/>
  <c r="AW39"/>
  <c r="AW40"/>
  <c r="AW67"/>
  <c r="AW24"/>
  <c r="AW19"/>
  <c r="AW64"/>
  <c r="AW16"/>
  <c r="AW56"/>
  <c r="AW61"/>
  <c r="AW51"/>
  <c r="AW82"/>
  <c r="AW75"/>
  <c r="AW44"/>
  <c r="AW34"/>
  <c r="AW81"/>
</calcChain>
</file>

<file path=xl/sharedStrings.xml><?xml version="1.0" encoding="utf-8"?>
<sst xmlns="http://schemas.openxmlformats.org/spreadsheetml/2006/main" count="292" uniqueCount="209">
  <si>
    <t>Questionario sul benessere organizzativo</t>
  </si>
  <si>
    <t>A.01</t>
  </si>
  <si>
    <t>Il mio luogo di lavoro è sicuro (impianti elettrici, misure antincendio e di emergenza, ecc.)</t>
  </si>
  <si>
    <t>A.02</t>
  </si>
  <si>
    <t xml:space="preserve">Ho ricevuto informazione e formazione appropriate sui rischi connessi alla mia attività lavorativa e sulle relative misure di prevenzione e protezione </t>
  </si>
  <si>
    <t>A.03</t>
  </si>
  <si>
    <t>Le caratteristiche del mio luogo di lavoro (spazi, postazioni di lavoro, luminosità, rumorosità, ecc.) sono soddisfacenti</t>
  </si>
  <si>
    <t>A.04</t>
  </si>
  <si>
    <t>Ho subito atti di mobbing (demansionamento formale o di fatto, esclusione di autonomia decisionale, isolamento, estromissione dal flusso delle informazioni, ingiustificate disparità di trattamento, forme di controllo esasperato, …)</t>
  </si>
  <si>
    <t>A.05</t>
  </si>
  <si>
    <t>Sono soggetto/aa molestie sotto forma di parole o comportamenti idonei a ledere la mia dignità e a creare un clima negativo sul luogo di lavoro</t>
  </si>
  <si>
    <t>A.06</t>
  </si>
  <si>
    <t>Sul mio luogo di lavoro è rispettato il divieto di fumare</t>
  </si>
  <si>
    <t>A.07</t>
  </si>
  <si>
    <t xml:space="preserve">Ho la possibilità di prendere sufficienti pause </t>
  </si>
  <si>
    <t>A.08</t>
  </si>
  <si>
    <t>Posso svolgere il mio lavoro con ritmi sostenibili</t>
  </si>
  <si>
    <t>A.09</t>
  </si>
  <si>
    <t>Avverto situazioni di malessere o disturbi legati allo svolgimento del mio lavoro quotidiano (insofferenza, disinteresse, sensazione di inutilità, assenza di iniziativa, nervosismo, senso di depressione, insonnia, mal di testa, mal di stomaco, dolori muscolari o articolari, difficoltà respiratorie …)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</si>
  <si>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</si>
  <si>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</si>
  <si>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</si>
  <si>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</si>
  <si>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</si>
  <si>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</si>
  <si>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</si>
  <si>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</si>
  <si>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</si>
  <si>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</si>
  <si>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</si>
  <si>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</si>
  <si>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</si>
  <si>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</si>
  <si>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</si>
  <si>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B.01</t>
  </si>
  <si>
    <t xml:space="preserve">Sono trattato correttamente e con rispetto in relazione alla mia appartenenza sindacale </t>
  </si>
  <si>
    <t>B.02</t>
  </si>
  <si>
    <t xml:space="preserve">Sono trattato correttamente e con rispetto in relazione al mio orientamento politico </t>
  </si>
  <si>
    <t>B.03</t>
  </si>
  <si>
    <t xml:space="preserve">Sono trattato correttamente e con rispetto in relazione alla mia religione </t>
  </si>
  <si>
    <t>B.04</t>
  </si>
  <si>
    <t xml:space="preserve">La mia identità di genere costituisce un ostacolo alla mia valorizzazione sul lavoro </t>
  </si>
  <si>
    <t>B.05</t>
  </si>
  <si>
    <t>Sono trattato correttamente e con rispetto in relazione alla mia etnia e/o razza</t>
  </si>
  <si>
    <t>B.06</t>
  </si>
  <si>
    <t>Sono trattato correttamente e con rispetto in relazione alla mia lingua</t>
  </si>
  <si>
    <t>B.07</t>
  </si>
  <si>
    <t>La mia età costituisceun ostacolo alla mia valorizzazione sul lavoro</t>
  </si>
  <si>
    <t>B.08</t>
  </si>
  <si>
    <t>Sono trattato correttamente e con rispetto in relazione al mio orientamento sessuale</t>
  </si>
  <si>
    <t>B.09</t>
  </si>
  <si>
    <r>
      <t>Sono trattato correttamente e con rispetto in relazione alla mia disabilità (</t>
    </r>
    <r>
      <rPr>
        <i/>
        <sz val="9"/>
        <color theme="1"/>
        <rFont val="Tahoma"/>
        <family val="2"/>
      </rPr>
      <t>se applicabile</t>
    </r>
    <r>
      <rPr>
        <sz val="9"/>
        <color theme="1"/>
        <rFont val="Tahoma"/>
        <family val="2"/>
      </rPr>
      <t>)</t>
    </r>
  </si>
  <si>
    <t>C.01</t>
  </si>
  <si>
    <t>Ritengo che vi sia equità nell’assegnazione del carico di lavoro</t>
  </si>
  <si>
    <t>C.02</t>
  </si>
  <si>
    <t>Ritengo che vi sia equità nella distribuzione delle responsabilità</t>
  </si>
  <si>
    <t>C.03</t>
  </si>
  <si>
    <t>Giudico equilibrato il rapporto tra l’impegno richiesto e la mia retribuzione</t>
  </si>
  <si>
    <t>C.04</t>
  </si>
  <si>
    <t xml:space="preserve">Ritengo equilibrato il modo in cui la retribuzione viene differenziata in rapporto alla quantità e qualità del lavoro svolto </t>
  </si>
  <si>
    <t>C.05</t>
  </si>
  <si>
    <t>Le decisioni che riguardano il lavoro sono prese dal mio responsabile in modo imparziale</t>
  </si>
  <si>
    <t>D.01</t>
  </si>
  <si>
    <t>Nel mio ente il percorso di sviluppo professionale di ciascuno è ben delineato e chiaro</t>
  </si>
  <si>
    <t>D.02</t>
  </si>
  <si>
    <t>Ritengo che le possibilità reali di fare carriera nel mio ente siano legate al merito</t>
  </si>
  <si>
    <t>D.03</t>
  </si>
  <si>
    <t>Il mio ente dà la possibilità di sviluppare capacità e attitudini degli individui in relazione ai requisiti richiesti dai diversi ruoli</t>
  </si>
  <si>
    <t>D.04</t>
  </si>
  <si>
    <t>Il ruolo da me attualmente svolto è adeguato al mio profilo professionale</t>
  </si>
  <si>
    <t>D.05</t>
  </si>
  <si>
    <t>Sono soddisfatto del mio percorso professionale all’interno dell’ente</t>
  </si>
  <si>
    <t>E.01</t>
  </si>
  <si>
    <t>So quello che ci si aspetta dal mio lavoro</t>
  </si>
  <si>
    <t>E.02</t>
  </si>
  <si>
    <t>Ho le competenze necessarie per svolgere il mio lavoro</t>
  </si>
  <si>
    <t>E.03</t>
  </si>
  <si>
    <t>Ho le risorse e gli strumenti necessari per svolgere il mio lavoro</t>
  </si>
  <si>
    <t>E.04</t>
  </si>
  <si>
    <t>Ho un adeguato livello di autonomia nello svolgimento del mio lavoro</t>
  </si>
  <si>
    <t>E.05</t>
  </si>
  <si>
    <t>Il mio lavoro mi dà un senso di realizzazione personale</t>
  </si>
  <si>
    <t>F.01</t>
  </si>
  <si>
    <t>Mi sento parte di una squadra</t>
  </si>
  <si>
    <t>F.02</t>
  </si>
  <si>
    <t>Mi rendo disponibile per aiutare i colleghi anche se non rientra nei miei compiti</t>
  </si>
  <si>
    <t>F.03</t>
  </si>
  <si>
    <t>Sono stimato e trattato con rispetto dai colleghi</t>
  </si>
  <si>
    <t>F.04</t>
  </si>
  <si>
    <t>Nel mio gruppo chi ha un’informazione la mette a disposizione di tutti</t>
  </si>
  <si>
    <t>F.05</t>
  </si>
  <si>
    <t xml:space="preserve">L’organizzazione spinge a lavorare ingruppo e a collaborare </t>
  </si>
  <si>
    <t>G.01</t>
  </si>
  <si>
    <t>La mia organizzazione investe sulle persone, anche attraverso un’adeguata attività di formazione</t>
  </si>
  <si>
    <t>G.02</t>
  </si>
  <si>
    <t>Le regole di comportamento sono definite in modo chiaro</t>
  </si>
  <si>
    <t>G.03</t>
  </si>
  <si>
    <t>I compiti e ruoli organizzativi sono ben definiti</t>
  </si>
  <si>
    <t>G.04</t>
  </si>
  <si>
    <t>La circolazione delle informazioni all’interno dell’organizzazione è adeguata</t>
  </si>
  <si>
    <t>G.05</t>
  </si>
  <si>
    <t>La mia organizzazione promuove azioni a favore della conciliazione dei tempi lavoro e dei tempi di vita</t>
  </si>
  <si>
    <t>H.01</t>
  </si>
  <si>
    <t>Sono orgoglioso quando dico a qualcuno che lavoro nel mio ente</t>
  </si>
  <si>
    <t>H.02</t>
  </si>
  <si>
    <t>Sono orgoglioso quando il mio ente raggiunge un buon risultato</t>
  </si>
  <si>
    <t>H.03</t>
  </si>
  <si>
    <t>Mi dispiace se qualcuno parla male del mio ente</t>
  </si>
  <si>
    <t>H.04</t>
  </si>
  <si>
    <t>I valori e i comportamenti praticati nel mio ente sono coerenti con i miei valori personali</t>
  </si>
  <si>
    <t>H.05</t>
  </si>
  <si>
    <t>Se potessi, comunque cambierei ente</t>
  </si>
  <si>
    <t>I.01</t>
  </si>
  <si>
    <t>La mia famiglia e le persone a me vicine pensano che l’ente in cui lavoro sia un ente importante per la collettività</t>
  </si>
  <si>
    <t>I.02</t>
  </si>
  <si>
    <t>Gli utenti pensano che l’ente in cui lavoro sia un ente importante per loro e per la collettività</t>
  </si>
  <si>
    <t>I.03</t>
  </si>
  <si>
    <t>La gente in generale pensa che l’ente in cui lavoro sia un ente importante per la collettività</t>
  </si>
  <si>
    <t>A</t>
  </si>
  <si>
    <t xml:space="preserve">La sicurezza e la salute sul luogo di lavoro e lo stress lavoro correlato </t>
  </si>
  <si>
    <t>B</t>
  </si>
  <si>
    <t>Le discriminazioni</t>
  </si>
  <si>
    <t>C</t>
  </si>
  <si>
    <t>L’equitànellamiaamministrazione</t>
  </si>
  <si>
    <t>D</t>
  </si>
  <si>
    <t>La carriera e lo sviluppo professionale</t>
  </si>
  <si>
    <t>E</t>
  </si>
  <si>
    <t>Il miolavoro</t>
  </si>
  <si>
    <t>F</t>
  </si>
  <si>
    <t>I mieicolleghi</t>
  </si>
  <si>
    <t>G</t>
  </si>
  <si>
    <t>Il contesto del mio lavoro</t>
  </si>
  <si>
    <t>H</t>
  </si>
  <si>
    <t>Il senso di appartenenza</t>
  </si>
  <si>
    <t>I</t>
  </si>
  <si>
    <t>L’immaginedellamiaamministrazione</t>
  </si>
  <si>
    <t>L.01</t>
  </si>
  <si>
    <t>Conosco le strategie della mia amministrazione</t>
  </si>
  <si>
    <t>L.02</t>
  </si>
  <si>
    <t>Condivido gli obiettivi strategici della mia amministrazione</t>
  </si>
  <si>
    <t>L.03</t>
  </si>
  <si>
    <t>Sono chiari i risultati ottenuti dalla mia amministrazione</t>
  </si>
  <si>
    <t>L.04</t>
  </si>
  <si>
    <t>È chiaro il contributo del mio lavoro al raggiungimento degli obiettivi dell’amministrazione</t>
  </si>
  <si>
    <t>M.01</t>
  </si>
  <si>
    <t>Ritengo di essere valutato sulla base di elementi importanti del mio lavoro</t>
  </si>
  <si>
    <t>M.02</t>
  </si>
  <si>
    <t>Sono chiari gli obiettivi e i risultati attesi dall’amministrazione con riguardo al mio lavoro</t>
  </si>
  <si>
    <t>M.03</t>
  </si>
  <si>
    <t>Sono correttamente informato sulla valutazione del mio lavoro</t>
  </si>
  <si>
    <t>M.04</t>
  </si>
  <si>
    <t>Sono correttamente informato su come migliorare i miei risultati</t>
  </si>
  <si>
    <t>N.01</t>
  </si>
  <si>
    <t>Sono sufficientemente coinvolto nel definire gli obiettivi e i risultati attesi dal mio lavoro</t>
  </si>
  <si>
    <t>N.02</t>
  </si>
  <si>
    <t>Sono adeguatamente tutelato se non sono d’accordo con il mio valutatore sulla valutazione della mia performance</t>
  </si>
  <si>
    <t>N.03</t>
  </si>
  <si>
    <t>I risultati della valutazione mi aiutano veramente a migliorare la mia performance</t>
  </si>
  <si>
    <t>N.04</t>
  </si>
  <si>
    <t>La mia amministrazione premia le persone capaci e che si impegnano</t>
  </si>
  <si>
    <t>N.05</t>
  </si>
  <si>
    <t>Il sistema di misurazione e valutazione della performance è stato adeguatamente illustrato al personale</t>
  </si>
  <si>
    <t>O.01</t>
  </si>
  <si>
    <t>Mi aiuta a capire come posso raggiungere i miei obiettivi</t>
  </si>
  <si>
    <t>O.02</t>
  </si>
  <si>
    <t>Riesce a motivarmi a dare il massimo nel mio lavoro</t>
  </si>
  <si>
    <t>O.03</t>
  </si>
  <si>
    <t>È sensibile ai miei bisogni personali</t>
  </si>
  <si>
    <t>O.04</t>
  </si>
  <si>
    <t xml:space="preserve">Riconosce quando svolgo bene il mio lavoro </t>
  </si>
  <si>
    <t>O.05</t>
  </si>
  <si>
    <t>Mi ascolta ed è disponibile a prendere in considerazione le mie proposte</t>
  </si>
  <si>
    <t>P.01</t>
  </si>
  <si>
    <t>Agisce con equità, in base alla mia percezione</t>
  </si>
  <si>
    <t>P.02</t>
  </si>
  <si>
    <t>Agisce con equità, secondo la percezione dei miei colleghi di lavoro</t>
  </si>
  <si>
    <t>P.03</t>
  </si>
  <si>
    <t>Gestisce efficacemente problemi, criticità e conflitti</t>
  </si>
  <si>
    <t>P.04</t>
  </si>
  <si>
    <t>Stimo il mio capo e lo considero una persona competente e di valore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</si>
  <si>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</si>
  <si>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</si>
  <si>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</si>
  <si>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</si>
  <si>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</si>
  <si>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</si>
  <si>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</si>
  <si>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</si>
  <si>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</si>
  <si>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</si>
  <si>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</si>
  <si>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</si>
  <si>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Descrizione</t>
  </si>
  <si>
    <t>MEDIA</t>
  </si>
  <si>
    <t xml:space="preserve">Totale Dipendenti  </t>
  </si>
  <si>
    <t>Totale Votanti</t>
  </si>
  <si>
    <t>Quadro sinottico delle risposte</t>
  </si>
  <si>
    <t xml:space="preserve"> </t>
  </si>
  <si>
    <t>Rappresentazione aggregata del numero delle risposte fornite dai dipendenti, suddivise per valore (in termini assoluti)</t>
  </si>
  <si>
    <t>Rappresentazione aggregata del numero delle risposte fornite dai dipendenti, suddivise per valore (in termini percentuali)</t>
  </si>
  <si>
    <t>Percentuale votanti</t>
  </si>
  <si>
    <r>
      <t>Sono trattato correttamente e con rispetto in relazione alla mia disabilità (</t>
    </r>
    <r>
      <rPr>
        <i/>
        <sz val="11"/>
        <color theme="1"/>
        <rFont val="Tahoma"/>
        <family val="2"/>
      </rPr>
      <t>se applicabile</t>
    </r>
    <r>
      <rPr>
        <sz val="11"/>
        <color theme="1"/>
        <rFont val="Tahoma"/>
        <family val="2"/>
      </rPr>
      <t>)</t>
    </r>
  </si>
  <si>
    <t>Per nulla</t>
  </si>
  <si>
    <t>Del tutto</t>
  </si>
  <si>
    <t>Minimo grado importanza attribuito</t>
  </si>
  <si>
    <t>In totale disaccordo con l’affermazione</t>
  </si>
  <si>
    <t xml:space="preserve">Del tutto </t>
  </si>
  <si>
    <t>1                                         2                                             3</t>
  </si>
  <si>
    <t>4                                        5                                                   6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</si>
</sst>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33399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000080"/>
      <name val="Tahoma"/>
      <family val="2"/>
    </font>
    <font>
      <b/>
      <sz val="9"/>
      <color rgb="FF333399"/>
      <name val="Tahoma"/>
      <family val="2"/>
    </font>
    <font>
      <b/>
      <sz val="9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1D6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9A9ADE"/>
      </top>
      <bottom style="medium">
        <color rgb="FF9A9ADE"/>
      </bottom>
      <diagonal/>
    </border>
    <border>
      <left/>
      <right style="medium">
        <color rgb="FF9A9ADE"/>
      </right>
      <top style="medium">
        <color rgb="FF9A9ADE"/>
      </top>
      <bottom style="medium">
        <color rgb="FF9A9ADE"/>
      </bottom>
      <diagonal/>
    </border>
    <border>
      <left style="thin">
        <color indexed="64"/>
      </left>
      <right/>
      <top style="thin">
        <color indexed="64"/>
      </top>
      <bottom style="medium">
        <color rgb="FF9A9ADE"/>
      </bottom>
      <diagonal/>
    </border>
    <border>
      <left/>
      <right style="thin">
        <color indexed="64"/>
      </right>
      <top style="thin">
        <color indexed="64"/>
      </top>
      <bottom style="medium">
        <color rgb="FF9A9ADE"/>
      </bottom>
      <diagonal/>
    </border>
    <border>
      <left style="thin">
        <color indexed="64"/>
      </left>
      <right/>
      <top style="medium">
        <color rgb="FF9A9ADE"/>
      </top>
      <bottom style="medium">
        <color rgb="FF9A9ADE"/>
      </bottom>
      <diagonal/>
    </border>
    <border>
      <left/>
      <right style="thin">
        <color indexed="64"/>
      </right>
      <top style="medium">
        <color rgb="FF9A9ADE"/>
      </top>
      <bottom style="medium">
        <color rgb="FF9A9ADE"/>
      </bottom>
      <diagonal/>
    </border>
    <border>
      <left style="thin">
        <color indexed="64"/>
      </left>
      <right style="medium">
        <color rgb="FF9A9ADE"/>
      </right>
      <top style="medium">
        <color rgb="FF9A9ADE"/>
      </top>
      <bottom style="medium">
        <color rgb="FF9A9ADE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9A9ADE"/>
      </right>
      <top/>
      <bottom style="thick">
        <color rgb="FF9A9ADE"/>
      </bottom>
      <diagonal/>
    </border>
    <border>
      <left style="thin">
        <color indexed="64"/>
      </left>
      <right style="medium">
        <color rgb="FF9A9ADE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0" fillId="10" borderId="0" xfId="0" applyFill="1"/>
    <xf numFmtId="0" fontId="0" fillId="3" borderId="0" xfId="0" applyFill="1"/>
    <xf numFmtId="164" fontId="0" fillId="3" borderId="1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164" fontId="0" fillId="3" borderId="0" xfId="1" applyNumberFormat="1" applyFont="1" applyFill="1" applyAlignment="1">
      <alignment horizontal="right" vertical="center"/>
    </xf>
    <xf numFmtId="9" fontId="0" fillId="3" borderId="1" xfId="2" applyFont="1" applyFill="1" applyBorder="1" applyAlignment="1">
      <alignment horizontal="center" vertical="center"/>
    </xf>
    <xf numFmtId="9" fontId="0" fillId="3" borderId="0" xfId="0" applyNumberFormat="1" applyFill="1"/>
    <xf numFmtId="0" fontId="0" fillId="9" borderId="0" xfId="0" applyFill="1"/>
    <xf numFmtId="9" fontId="0" fillId="9" borderId="1" xfId="2" applyFont="1" applyFill="1" applyBorder="1" applyAlignment="1">
      <alignment horizontal="center" vertical="center"/>
    </xf>
    <xf numFmtId="9" fontId="0" fillId="9" borderId="0" xfId="0" applyNumberFormat="1" applyFill="1"/>
    <xf numFmtId="0" fontId="0" fillId="0" borderId="1" xfId="0" applyBorder="1"/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9" fontId="0" fillId="0" borderId="0" xfId="2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2" fillId="11" borderId="6" xfId="0" applyFont="1" applyFill="1" applyBorder="1" applyAlignment="1">
      <alignment horizontal="center" wrapText="1"/>
    </xf>
    <xf numFmtId="0" fontId="12" fillId="11" borderId="6" xfId="0" applyFont="1" applyFill="1" applyBorder="1" applyAlignment="1">
      <alignment horizontal="right" wrapText="1"/>
    </xf>
    <xf numFmtId="0" fontId="12" fillId="11" borderId="7" xfId="0" applyFont="1" applyFill="1" applyBorder="1" applyAlignment="1">
      <alignment horizontal="right" wrapText="1"/>
    </xf>
    <xf numFmtId="0" fontId="12" fillId="11" borderId="8" xfId="0" applyFont="1" applyFill="1" applyBorder="1" applyAlignment="1">
      <alignment horizontal="left" wrapText="1"/>
    </xf>
    <xf numFmtId="0" fontId="12" fillId="11" borderId="9" xfId="0" applyFont="1" applyFill="1" applyBorder="1" applyAlignment="1">
      <alignment horizontal="left" wrapText="1"/>
    </xf>
    <xf numFmtId="0" fontId="12" fillId="11" borderId="10" xfId="0" applyFont="1" applyFill="1" applyBorder="1" applyAlignment="1">
      <alignment horizontal="left" wrapText="1"/>
    </xf>
    <xf numFmtId="0" fontId="12" fillId="11" borderId="11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 wrapText="1"/>
    </xf>
    <xf numFmtId="0" fontId="0" fillId="0" borderId="13" xfId="0" applyBorder="1"/>
    <xf numFmtId="0" fontId="13" fillId="2" borderId="14" xfId="0" applyFont="1" applyFill="1" applyBorder="1" applyAlignment="1">
      <alignment horizontal="center" wrapText="1"/>
    </xf>
    <xf numFmtId="0" fontId="0" fillId="0" borderId="2" xfId="0" applyBorder="1" applyAlignment="1"/>
    <xf numFmtId="0" fontId="13" fillId="2" borderId="15" xfId="0" applyFont="1" applyFill="1" applyBorder="1" applyAlignment="1">
      <alignment horizontal="center" wrapText="1"/>
    </xf>
    <xf numFmtId="0" fontId="0" fillId="0" borderId="16" xfId="0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100</xdr:row>
      <xdr:rowOff>0</xdr:rowOff>
    </xdr:from>
    <xdr:to>
      <xdr:col>1</xdr:col>
      <xdr:colOff>3673928</xdr:colOff>
      <xdr:row>101</xdr:row>
      <xdr:rowOff>163286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578429" y="26098500"/>
          <a:ext cx="3673928" cy="367393"/>
        </a:xfrm>
        <a:prstGeom prst="rightArrow">
          <a:avLst>
            <a:gd name="adj1" fmla="val 50000"/>
            <a:gd name="adj2" fmla="val 242683"/>
          </a:avLst>
        </a:prstGeom>
        <a:solidFill>
          <a:srgbClr val="4F81BD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topLeftCell="A82" zoomScale="70" zoomScaleNormal="70" workbookViewId="0">
      <selection activeCell="A101" sqref="A101"/>
    </sheetView>
  </sheetViews>
  <sheetFormatPr defaultRowHeight="15"/>
  <cols>
    <col min="1" max="1" width="23.7109375" style="36" customWidth="1"/>
    <col min="2" max="2" width="70.42578125" style="7" customWidth="1"/>
    <col min="3" max="3" width="74.42578125" hidden="1" customWidth="1"/>
    <col min="4" max="5" width="4.85546875" style="2" hidden="1" customWidth="1"/>
    <col min="6" max="7" width="5" style="2" hidden="1" customWidth="1"/>
    <col min="8" max="26" width="5.140625" style="2" hidden="1" customWidth="1"/>
    <col min="27" max="27" width="5.140625" style="21" hidden="1" customWidth="1"/>
    <col min="28" max="30" width="5.140625" style="2" hidden="1" customWidth="1"/>
    <col min="31" max="32" width="0" hidden="1" customWidth="1"/>
    <col min="33" max="37" width="6.85546875" style="2" customWidth="1"/>
    <col min="38" max="38" width="7.7109375" style="2" customWidth="1"/>
    <col min="39" max="39" width="2.140625" hidden="1" customWidth="1"/>
    <col min="40" max="40" width="6" hidden="1" customWidth="1"/>
    <col min="41" max="41" width="2" hidden="1" customWidth="1"/>
    <col min="42" max="42" width="8.42578125" hidden="1" customWidth="1"/>
    <col min="43" max="43" width="6.140625" hidden="1" customWidth="1"/>
    <col min="44" max="44" width="5.5703125" hidden="1" customWidth="1"/>
    <col min="45" max="45" width="6" hidden="1" customWidth="1"/>
    <col min="46" max="46" width="5.85546875" hidden="1" customWidth="1"/>
    <col min="47" max="47" width="8.28515625" hidden="1" customWidth="1"/>
    <col min="48" max="48" width="1.5703125" hidden="1" customWidth="1"/>
    <col min="49" max="49" width="7.28515625" hidden="1" customWidth="1"/>
    <col min="50" max="50" width="6.42578125" hidden="1" customWidth="1"/>
    <col min="51" max="56" width="7.5703125" customWidth="1"/>
    <col min="57" max="57" width="2.140625" hidden="1" customWidth="1"/>
    <col min="58" max="58" width="8.28515625" hidden="1" customWidth="1"/>
  </cols>
  <sheetData>
    <row r="1" spans="1:58">
      <c r="B1" s="1" t="s">
        <v>0</v>
      </c>
      <c r="AG1" s="55" t="s">
        <v>196</v>
      </c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</row>
    <row r="2" spans="1:58" ht="15.75">
      <c r="A2" s="51" t="s">
        <v>192</v>
      </c>
      <c r="B2" s="52"/>
      <c r="C2" s="35"/>
      <c r="D2" s="14" t="s">
        <v>19</v>
      </c>
      <c r="E2" s="15" t="s">
        <v>20</v>
      </c>
      <c r="F2" s="16" t="s">
        <v>21</v>
      </c>
      <c r="G2" s="17" t="s">
        <v>22</v>
      </c>
      <c r="H2" s="18" t="s">
        <v>23</v>
      </c>
      <c r="I2" s="19" t="s">
        <v>24</v>
      </c>
      <c r="J2" s="20" t="s">
        <v>25</v>
      </c>
      <c r="K2" s="14" t="s">
        <v>26</v>
      </c>
      <c r="L2" s="15" t="s">
        <v>27</v>
      </c>
      <c r="M2" s="16" t="s">
        <v>28</v>
      </c>
      <c r="N2" s="17" t="s">
        <v>29</v>
      </c>
      <c r="O2" s="18" t="s">
        <v>30</v>
      </c>
      <c r="P2" s="19" t="s">
        <v>31</v>
      </c>
      <c r="Q2" s="20" t="s">
        <v>32</v>
      </c>
      <c r="R2" s="14" t="s">
        <v>33</v>
      </c>
      <c r="S2" s="15" t="s">
        <v>180</v>
      </c>
      <c r="T2" s="16" t="s">
        <v>181</v>
      </c>
      <c r="U2" s="17" t="s">
        <v>182</v>
      </c>
      <c r="V2" s="18" t="s">
        <v>183</v>
      </c>
      <c r="W2" s="19" t="s">
        <v>184</v>
      </c>
      <c r="X2" s="20" t="s">
        <v>185</v>
      </c>
      <c r="Y2" s="14" t="s">
        <v>186</v>
      </c>
      <c r="Z2" s="15" t="s">
        <v>187</v>
      </c>
      <c r="AA2" s="16" t="s">
        <v>188</v>
      </c>
      <c r="AB2" s="17" t="s">
        <v>189</v>
      </c>
      <c r="AC2" s="18" t="s">
        <v>190</v>
      </c>
      <c r="AD2" s="19" t="s">
        <v>191</v>
      </c>
      <c r="AE2" s="22" t="s">
        <v>193</v>
      </c>
      <c r="AG2" s="37">
        <v>1</v>
      </c>
      <c r="AH2" s="37">
        <v>2</v>
      </c>
      <c r="AI2" s="37">
        <v>3</v>
      </c>
      <c r="AJ2" s="37">
        <v>4</v>
      </c>
      <c r="AK2" s="37">
        <v>5</v>
      </c>
      <c r="AL2" s="37">
        <v>6</v>
      </c>
      <c r="AM2" s="26"/>
      <c r="AN2" s="26"/>
      <c r="AO2" s="26"/>
      <c r="AP2" s="37">
        <v>1</v>
      </c>
      <c r="AQ2" s="37">
        <v>2</v>
      </c>
      <c r="AR2" s="37">
        <v>3</v>
      </c>
      <c r="AS2" s="37">
        <v>4</v>
      </c>
      <c r="AT2" s="37">
        <v>5</v>
      </c>
      <c r="AU2" s="37">
        <v>6</v>
      </c>
      <c r="AV2" s="26"/>
      <c r="AW2" s="26"/>
      <c r="AY2" s="38">
        <v>1</v>
      </c>
      <c r="AZ2" s="38">
        <v>2</v>
      </c>
      <c r="BA2" s="38">
        <v>3</v>
      </c>
      <c r="BB2" s="38">
        <v>4</v>
      </c>
      <c r="BC2" s="38">
        <v>5</v>
      </c>
      <c r="BD2" s="38">
        <v>6</v>
      </c>
      <c r="BE2" s="32"/>
      <c r="BF2" s="32"/>
    </row>
    <row r="3" spans="1:58" ht="28.5">
      <c r="A3" s="45" t="s">
        <v>1</v>
      </c>
      <c r="B3" s="42" t="s">
        <v>2</v>
      </c>
      <c r="C3" s="4" t="s">
        <v>2</v>
      </c>
      <c r="D3" s="8">
        <v>3</v>
      </c>
      <c r="E3" s="9">
        <v>5</v>
      </c>
      <c r="F3" s="10"/>
      <c r="G3" s="12">
        <v>5</v>
      </c>
      <c r="H3" s="3">
        <v>6</v>
      </c>
      <c r="I3" s="13">
        <v>4</v>
      </c>
      <c r="J3" s="11">
        <v>4</v>
      </c>
      <c r="K3" s="8">
        <v>4</v>
      </c>
      <c r="L3" s="9">
        <v>5</v>
      </c>
      <c r="M3" s="10">
        <v>3</v>
      </c>
      <c r="N3" s="12">
        <v>4</v>
      </c>
      <c r="O3" s="3">
        <v>3</v>
      </c>
      <c r="P3" s="13">
        <v>5</v>
      </c>
      <c r="Q3" s="11">
        <v>4</v>
      </c>
      <c r="R3" s="8">
        <v>2</v>
      </c>
      <c r="S3" s="9">
        <v>5</v>
      </c>
      <c r="T3" s="10">
        <v>4</v>
      </c>
      <c r="U3" s="12">
        <v>5</v>
      </c>
      <c r="V3" s="3">
        <v>4</v>
      </c>
      <c r="W3" s="13">
        <v>4</v>
      </c>
      <c r="X3" s="11">
        <v>3</v>
      </c>
      <c r="Y3" s="8">
        <v>5</v>
      </c>
      <c r="Z3" s="9">
        <v>4</v>
      </c>
      <c r="AA3" s="23">
        <v>2</v>
      </c>
      <c r="AB3" s="12">
        <v>5</v>
      </c>
      <c r="AC3" s="3">
        <v>2</v>
      </c>
      <c r="AD3" s="13">
        <v>4</v>
      </c>
      <c r="AE3" s="22">
        <f>AVERAGE(D3:AD3)</f>
        <v>4</v>
      </c>
      <c r="AG3" s="27">
        <f>COUNTIF(D3:AD3,$AG$2)</f>
        <v>0</v>
      </c>
      <c r="AH3" s="27">
        <f>COUNTIF(D3:AD3,$AH$2)</f>
        <v>3</v>
      </c>
      <c r="AI3" s="27">
        <f>COUNTIF(D3:AD3,$AI$2)</f>
        <v>4</v>
      </c>
      <c r="AJ3" s="27">
        <f>COUNTIF(D3:AD3,$AJ$2)</f>
        <v>10</v>
      </c>
      <c r="AK3" s="27">
        <f>COUNTIF(D3:AD3,$AK$2)</f>
        <v>8</v>
      </c>
      <c r="AL3" s="27">
        <f>COUNTIF(D3:AD3,$AL$2)</f>
        <v>1</v>
      </c>
      <c r="AM3" s="28"/>
      <c r="AN3" s="29">
        <f>SUM(AG3:AL3)</f>
        <v>26</v>
      </c>
      <c r="AO3" s="26"/>
      <c r="AP3" s="30">
        <f t="shared" ref="AP3:AP34" si="0">+AG3/AN3</f>
        <v>0</v>
      </c>
      <c r="AQ3" s="30">
        <f t="shared" ref="AQ3:AQ34" si="1">+AH3/AN3</f>
        <v>0.11538461538461539</v>
      </c>
      <c r="AR3" s="30">
        <f t="shared" ref="AR3:AR34" si="2">+AI3/AN3</f>
        <v>0.15384615384615385</v>
      </c>
      <c r="AS3" s="30">
        <f t="shared" ref="AS3:AS34" si="3">+AJ3/AN3</f>
        <v>0.38461538461538464</v>
      </c>
      <c r="AT3" s="30">
        <f t="shared" ref="AT3:AT34" si="4">+AK3/AN3</f>
        <v>0.30769230769230771</v>
      </c>
      <c r="AU3" s="30">
        <f>+AL3/AN3</f>
        <v>3.8461538461538464E-2</v>
      </c>
      <c r="AV3" s="26"/>
      <c r="AW3" s="31">
        <f>+AP3+AQ3+AR3+AS3+AT3+AU3</f>
        <v>1.0000000000000002</v>
      </c>
      <c r="AY3" s="33">
        <f>+AG3/27</f>
        <v>0</v>
      </c>
      <c r="AZ3" s="33">
        <f>AH3/27</f>
        <v>0.1111111111111111</v>
      </c>
      <c r="BA3" s="33">
        <f>+AI3/27</f>
        <v>0.14814814814814814</v>
      </c>
      <c r="BB3" s="33">
        <f>AJ3/27</f>
        <v>0.37037037037037035</v>
      </c>
      <c r="BC3" s="33">
        <f>+AK3/27</f>
        <v>0.29629629629629628</v>
      </c>
      <c r="BD3" s="33">
        <f>+AL3/27</f>
        <v>3.7037037037037035E-2</v>
      </c>
      <c r="BE3" s="32"/>
      <c r="BF3" s="34">
        <f>+AY3+AZ3+BA3+BB3+BC3+BD3</f>
        <v>0.9629629629629628</v>
      </c>
    </row>
    <row r="4" spans="1:58" ht="28.5">
      <c r="A4" s="45" t="s">
        <v>3</v>
      </c>
      <c r="B4" s="42" t="s">
        <v>4</v>
      </c>
      <c r="C4" s="4" t="s">
        <v>4</v>
      </c>
      <c r="D4" s="8">
        <v>2</v>
      </c>
      <c r="E4" s="9">
        <v>5</v>
      </c>
      <c r="F4" s="10">
        <v>6</v>
      </c>
      <c r="G4" s="12">
        <v>5</v>
      </c>
      <c r="H4" s="3">
        <v>6</v>
      </c>
      <c r="I4" s="13">
        <v>1</v>
      </c>
      <c r="J4" s="11">
        <v>1</v>
      </c>
      <c r="K4" s="8">
        <v>4</v>
      </c>
      <c r="L4" s="9">
        <v>5</v>
      </c>
      <c r="M4" s="10">
        <v>1</v>
      </c>
      <c r="N4" s="12">
        <v>1</v>
      </c>
      <c r="O4" s="3">
        <v>3</v>
      </c>
      <c r="P4" s="13">
        <v>4</v>
      </c>
      <c r="Q4" s="11">
        <v>2</v>
      </c>
      <c r="R4" s="8">
        <v>3</v>
      </c>
      <c r="S4" s="9">
        <v>1</v>
      </c>
      <c r="T4" s="10">
        <v>3</v>
      </c>
      <c r="U4" s="12">
        <v>5</v>
      </c>
      <c r="V4" s="3">
        <v>1</v>
      </c>
      <c r="W4" s="13">
        <v>4</v>
      </c>
      <c r="X4" s="11">
        <v>3</v>
      </c>
      <c r="Y4" s="8">
        <v>4</v>
      </c>
      <c r="Z4" s="9">
        <v>4</v>
      </c>
      <c r="AA4" s="23">
        <v>2</v>
      </c>
      <c r="AB4" s="12">
        <v>1</v>
      </c>
      <c r="AC4" s="3">
        <v>3</v>
      </c>
      <c r="AD4" s="13">
        <v>4</v>
      </c>
      <c r="AE4" s="22">
        <f t="shared" ref="AE4:AE67" si="5">AVERAGE(D4:AD4)</f>
        <v>3.1111111111111112</v>
      </c>
      <c r="AG4" s="27">
        <f t="shared" ref="AG4:AG20" si="6">COUNTIF(D4:AD4,$AG$2)</f>
        <v>7</v>
      </c>
      <c r="AH4" s="27">
        <f t="shared" ref="AH4:AH20" si="7">COUNTIF(D4:AD4,$AH$2)</f>
        <v>3</v>
      </c>
      <c r="AI4" s="27">
        <f t="shared" ref="AI4:AI20" si="8">COUNTIF(D4:AD4,$AI$2)</f>
        <v>5</v>
      </c>
      <c r="AJ4" s="27">
        <f t="shared" ref="AJ4:AJ20" si="9">COUNTIF(D4:AD4,$AJ$2)</f>
        <v>6</v>
      </c>
      <c r="AK4" s="27">
        <f t="shared" ref="AK4:AK20" si="10">COUNTIF(D4:AD4,$AK$2)</f>
        <v>4</v>
      </c>
      <c r="AL4" s="27">
        <f t="shared" ref="AL4:AL20" si="11">COUNTIF(D4:AD4,$AL$2)</f>
        <v>2</v>
      </c>
      <c r="AM4" s="28"/>
      <c r="AN4" s="29">
        <f t="shared" ref="AN4:AN20" si="12">SUM(AG4:AL4)</f>
        <v>27</v>
      </c>
      <c r="AO4" s="26"/>
      <c r="AP4" s="30">
        <f t="shared" si="0"/>
        <v>0.25925925925925924</v>
      </c>
      <c r="AQ4" s="30">
        <f t="shared" si="1"/>
        <v>0.1111111111111111</v>
      </c>
      <c r="AR4" s="30">
        <f t="shared" si="2"/>
        <v>0.18518518518518517</v>
      </c>
      <c r="AS4" s="30">
        <f t="shared" si="3"/>
        <v>0.22222222222222221</v>
      </c>
      <c r="AT4" s="30">
        <f t="shared" si="4"/>
        <v>0.14814814814814814</v>
      </c>
      <c r="AU4" s="30">
        <f t="shared" ref="AU4:AU18" si="13">+AL4/AN4</f>
        <v>7.407407407407407E-2</v>
      </c>
      <c r="AV4" s="26"/>
      <c r="AW4" s="31">
        <f t="shared" ref="AW4:AW18" si="14">+AP4+AQ4+AR4+AS4+AT4+AU4</f>
        <v>1</v>
      </c>
      <c r="AY4" s="33">
        <f t="shared" ref="AY4:AY67" si="15">+AG4/27</f>
        <v>0.25925925925925924</v>
      </c>
      <c r="AZ4" s="33">
        <f t="shared" ref="AZ4:AZ67" si="16">AH4/27</f>
        <v>0.1111111111111111</v>
      </c>
      <c r="BA4" s="33">
        <f t="shared" ref="BA4:BA67" si="17">+AI4/27</f>
        <v>0.18518518518518517</v>
      </c>
      <c r="BB4" s="33">
        <f t="shared" ref="BB4:BB67" si="18">AJ4/27</f>
        <v>0.22222222222222221</v>
      </c>
      <c r="BC4" s="33">
        <f t="shared" ref="BC4:BC67" si="19">+AK4/27</f>
        <v>0.14814814814814814</v>
      </c>
      <c r="BD4" s="33">
        <f t="shared" ref="BD4:BD67" si="20">+AL4/27</f>
        <v>7.407407407407407E-2</v>
      </c>
      <c r="BE4" s="32"/>
      <c r="BF4" s="34">
        <f t="shared" ref="BF4:BF67" si="21">+AY4+AZ4+BA4+BB4+BC4+BD4</f>
        <v>1</v>
      </c>
    </row>
    <row r="5" spans="1:58" ht="28.5">
      <c r="A5" s="45" t="s">
        <v>5</v>
      </c>
      <c r="B5" s="42" t="s">
        <v>6</v>
      </c>
      <c r="C5" s="4" t="s">
        <v>6</v>
      </c>
      <c r="D5" s="8">
        <v>3</v>
      </c>
      <c r="E5" s="9">
        <v>5</v>
      </c>
      <c r="F5" s="10">
        <v>6</v>
      </c>
      <c r="G5" s="12">
        <v>4</v>
      </c>
      <c r="H5" s="3">
        <v>6</v>
      </c>
      <c r="I5" s="13">
        <v>2</v>
      </c>
      <c r="J5" s="11">
        <v>2</v>
      </c>
      <c r="K5" s="8">
        <v>4</v>
      </c>
      <c r="L5" s="9">
        <v>6</v>
      </c>
      <c r="M5" s="10">
        <v>2</v>
      </c>
      <c r="N5" s="12">
        <v>6</v>
      </c>
      <c r="O5" s="3">
        <v>5</v>
      </c>
      <c r="P5" s="13">
        <v>5</v>
      </c>
      <c r="Q5" s="11">
        <v>2</v>
      </c>
      <c r="R5" s="8">
        <v>3</v>
      </c>
      <c r="S5" s="9">
        <v>6</v>
      </c>
      <c r="T5" s="10">
        <v>3</v>
      </c>
      <c r="U5" s="12">
        <v>6</v>
      </c>
      <c r="V5" s="3">
        <v>5</v>
      </c>
      <c r="W5" s="13">
        <v>6</v>
      </c>
      <c r="X5" s="11">
        <v>2</v>
      </c>
      <c r="Y5" s="8">
        <v>5</v>
      </c>
      <c r="Z5" s="9">
        <v>5</v>
      </c>
      <c r="AA5" s="23">
        <v>1</v>
      </c>
      <c r="AB5" s="12">
        <v>4</v>
      </c>
      <c r="AC5" s="3">
        <v>6</v>
      </c>
      <c r="AD5" s="13">
        <v>4</v>
      </c>
      <c r="AE5" s="22">
        <f t="shared" si="5"/>
        <v>4.2222222222222223</v>
      </c>
      <c r="AG5" s="27">
        <f t="shared" si="6"/>
        <v>1</v>
      </c>
      <c r="AH5" s="27">
        <f t="shared" si="7"/>
        <v>5</v>
      </c>
      <c r="AI5" s="27">
        <f t="shared" si="8"/>
        <v>3</v>
      </c>
      <c r="AJ5" s="27">
        <f t="shared" si="9"/>
        <v>4</v>
      </c>
      <c r="AK5" s="27">
        <f t="shared" si="10"/>
        <v>6</v>
      </c>
      <c r="AL5" s="27">
        <f t="shared" si="11"/>
        <v>8</v>
      </c>
      <c r="AM5" s="28"/>
      <c r="AN5" s="29">
        <f t="shared" si="12"/>
        <v>27</v>
      </c>
      <c r="AO5" s="26"/>
      <c r="AP5" s="30">
        <f t="shared" si="0"/>
        <v>3.7037037037037035E-2</v>
      </c>
      <c r="AQ5" s="30">
        <f t="shared" si="1"/>
        <v>0.18518518518518517</v>
      </c>
      <c r="AR5" s="30">
        <f t="shared" si="2"/>
        <v>0.1111111111111111</v>
      </c>
      <c r="AS5" s="30">
        <f t="shared" si="3"/>
        <v>0.14814814814814814</v>
      </c>
      <c r="AT5" s="30">
        <f t="shared" si="4"/>
        <v>0.22222222222222221</v>
      </c>
      <c r="AU5" s="30">
        <f t="shared" si="13"/>
        <v>0.29629629629629628</v>
      </c>
      <c r="AV5" s="26"/>
      <c r="AW5" s="31">
        <f t="shared" si="14"/>
        <v>1</v>
      </c>
      <c r="AY5" s="33">
        <f t="shared" si="15"/>
        <v>3.7037037037037035E-2</v>
      </c>
      <c r="AZ5" s="33">
        <f t="shared" si="16"/>
        <v>0.18518518518518517</v>
      </c>
      <c r="BA5" s="33">
        <f t="shared" si="17"/>
        <v>0.1111111111111111</v>
      </c>
      <c r="BB5" s="33">
        <f t="shared" si="18"/>
        <v>0.14814814814814814</v>
      </c>
      <c r="BC5" s="33">
        <f t="shared" si="19"/>
        <v>0.22222222222222221</v>
      </c>
      <c r="BD5" s="33">
        <f t="shared" si="20"/>
        <v>0.29629629629629628</v>
      </c>
      <c r="BE5" s="32"/>
      <c r="BF5" s="34">
        <f t="shared" si="21"/>
        <v>1</v>
      </c>
    </row>
    <row r="6" spans="1:58" ht="57">
      <c r="A6" s="45" t="s">
        <v>7</v>
      </c>
      <c r="B6" s="42" t="s">
        <v>8</v>
      </c>
      <c r="C6" s="4" t="s">
        <v>8</v>
      </c>
      <c r="D6" s="8">
        <v>1</v>
      </c>
      <c r="E6" s="9">
        <v>4</v>
      </c>
      <c r="F6" s="10">
        <v>6</v>
      </c>
      <c r="G6" s="12">
        <v>3</v>
      </c>
      <c r="H6" s="3">
        <v>2</v>
      </c>
      <c r="I6" s="13">
        <v>6</v>
      </c>
      <c r="J6" s="11">
        <v>5</v>
      </c>
      <c r="K6" s="8">
        <v>3</v>
      </c>
      <c r="L6" s="9">
        <v>5</v>
      </c>
      <c r="M6" s="10">
        <v>5</v>
      </c>
      <c r="N6" s="12">
        <v>1</v>
      </c>
      <c r="O6" s="3">
        <v>1</v>
      </c>
      <c r="P6" s="13">
        <v>2</v>
      </c>
      <c r="Q6" s="11">
        <v>6</v>
      </c>
      <c r="R6" s="8">
        <v>6</v>
      </c>
      <c r="S6" s="9">
        <v>3</v>
      </c>
      <c r="T6" s="10">
        <v>3</v>
      </c>
      <c r="U6" s="12">
        <v>1</v>
      </c>
      <c r="V6" s="3">
        <v>1</v>
      </c>
      <c r="W6" s="13">
        <v>1</v>
      </c>
      <c r="X6" s="11">
        <v>5</v>
      </c>
      <c r="Y6" s="8">
        <v>1</v>
      </c>
      <c r="Z6" s="9">
        <v>6</v>
      </c>
      <c r="AA6" s="23">
        <v>1</v>
      </c>
      <c r="AB6" s="12">
        <v>4</v>
      </c>
      <c r="AC6" s="3">
        <v>1</v>
      </c>
      <c r="AD6" s="13">
        <v>2</v>
      </c>
      <c r="AE6" s="22">
        <f t="shared" si="5"/>
        <v>3.1481481481481484</v>
      </c>
      <c r="AG6" s="27">
        <f t="shared" si="6"/>
        <v>9</v>
      </c>
      <c r="AH6" s="27">
        <f t="shared" si="7"/>
        <v>3</v>
      </c>
      <c r="AI6" s="27">
        <f t="shared" si="8"/>
        <v>4</v>
      </c>
      <c r="AJ6" s="27">
        <f t="shared" si="9"/>
        <v>2</v>
      </c>
      <c r="AK6" s="27">
        <f t="shared" si="10"/>
        <v>4</v>
      </c>
      <c r="AL6" s="27">
        <f t="shared" si="11"/>
        <v>5</v>
      </c>
      <c r="AM6" s="28"/>
      <c r="AN6" s="29">
        <f t="shared" si="12"/>
        <v>27</v>
      </c>
      <c r="AO6" s="26"/>
      <c r="AP6" s="30">
        <f t="shared" si="0"/>
        <v>0.33333333333333331</v>
      </c>
      <c r="AQ6" s="30">
        <f t="shared" si="1"/>
        <v>0.1111111111111111</v>
      </c>
      <c r="AR6" s="30">
        <f t="shared" si="2"/>
        <v>0.14814814814814814</v>
      </c>
      <c r="AS6" s="30">
        <f t="shared" si="3"/>
        <v>7.407407407407407E-2</v>
      </c>
      <c r="AT6" s="30">
        <f t="shared" si="4"/>
        <v>0.14814814814814814</v>
      </c>
      <c r="AU6" s="30">
        <f t="shared" si="13"/>
        <v>0.18518518518518517</v>
      </c>
      <c r="AV6" s="26"/>
      <c r="AW6" s="31">
        <f t="shared" si="14"/>
        <v>1</v>
      </c>
      <c r="AY6" s="33">
        <f t="shared" si="15"/>
        <v>0.33333333333333331</v>
      </c>
      <c r="AZ6" s="33">
        <f t="shared" si="16"/>
        <v>0.1111111111111111</v>
      </c>
      <c r="BA6" s="33">
        <f t="shared" si="17"/>
        <v>0.14814814814814814</v>
      </c>
      <c r="BB6" s="33">
        <f t="shared" si="18"/>
        <v>7.407407407407407E-2</v>
      </c>
      <c r="BC6" s="33">
        <f t="shared" si="19"/>
        <v>0.14814814814814814</v>
      </c>
      <c r="BD6" s="33">
        <f t="shared" si="20"/>
        <v>0.18518518518518517</v>
      </c>
      <c r="BE6" s="32"/>
      <c r="BF6" s="34">
        <f t="shared" si="21"/>
        <v>1</v>
      </c>
    </row>
    <row r="7" spans="1:58" ht="28.5">
      <c r="A7" s="45" t="s">
        <v>9</v>
      </c>
      <c r="B7" s="42" t="s">
        <v>10</v>
      </c>
      <c r="C7" s="4" t="s">
        <v>10</v>
      </c>
      <c r="D7" s="8">
        <v>1</v>
      </c>
      <c r="E7" s="9">
        <v>4</v>
      </c>
      <c r="F7" s="10">
        <v>6</v>
      </c>
      <c r="G7" s="12">
        <v>4</v>
      </c>
      <c r="H7" s="3">
        <v>2</v>
      </c>
      <c r="I7" s="13">
        <v>4</v>
      </c>
      <c r="J7" s="11">
        <v>4</v>
      </c>
      <c r="K7" s="8">
        <v>4</v>
      </c>
      <c r="L7" s="9">
        <v>5</v>
      </c>
      <c r="M7" s="10">
        <v>3</v>
      </c>
      <c r="N7" s="12">
        <v>1</v>
      </c>
      <c r="O7" s="3">
        <v>1</v>
      </c>
      <c r="P7" s="13">
        <v>2</v>
      </c>
      <c r="Q7" s="11">
        <v>6</v>
      </c>
      <c r="R7" s="8">
        <v>3</v>
      </c>
      <c r="S7" s="9">
        <v>1</v>
      </c>
      <c r="T7" s="10">
        <v>2</v>
      </c>
      <c r="U7" s="12">
        <v>1</v>
      </c>
      <c r="V7" s="3">
        <v>1</v>
      </c>
      <c r="W7" s="13">
        <v>1</v>
      </c>
      <c r="X7" s="11">
        <v>5</v>
      </c>
      <c r="Y7" s="8">
        <v>1</v>
      </c>
      <c r="Z7" s="9">
        <v>5</v>
      </c>
      <c r="AA7" s="23">
        <v>1</v>
      </c>
      <c r="AB7" s="12">
        <v>1</v>
      </c>
      <c r="AC7" s="3">
        <v>2</v>
      </c>
      <c r="AD7" s="13">
        <v>1</v>
      </c>
      <c r="AE7" s="22">
        <f t="shared" si="5"/>
        <v>2.6666666666666665</v>
      </c>
      <c r="AG7" s="27">
        <f t="shared" si="6"/>
        <v>11</v>
      </c>
      <c r="AH7" s="27">
        <f t="shared" si="7"/>
        <v>4</v>
      </c>
      <c r="AI7" s="27">
        <f t="shared" si="8"/>
        <v>2</v>
      </c>
      <c r="AJ7" s="27">
        <f t="shared" si="9"/>
        <v>5</v>
      </c>
      <c r="AK7" s="27">
        <f t="shared" si="10"/>
        <v>3</v>
      </c>
      <c r="AL7" s="27">
        <f t="shared" si="11"/>
        <v>2</v>
      </c>
      <c r="AM7" s="28"/>
      <c r="AN7" s="29">
        <f t="shared" si="12"/>
        <v>27</v>
      </c>
      <c r="AO7" s="26"/>
      <c r="AP7" s="30">
        <f t="shared" si="0"/>
        <v>0.40740740740740738</v>
      </c>
      <c r="AQ7" s="30">
        <f t="shared" si="1"/>
        <v>0.14814814814814814</v>
      </c>
      <c r="AR7" s="30">
        <f t="shared" si="2"/>
        <v>7.407407407407407E-2</v>
      </c>
      <c r="AS7" s="30">
        <f t="shared" si="3"/>
        <v>0.18518518518518517</v>
      </c>
      <c r="AT7" s="30">
        <f t="shared" si="4"/>
        <v>0.1111111111111111</v>
      </c>
      <c r="AU7" s="30">
        <f t="shared" si="13"/>
        <v>7.407407407407407E-2</v>
      </c>
      <c r="AV7" s="26"/>
      <c r="AW7" s="31">
        <f t="shared" si="14"/>
        <v>1</v>
      </c>
      <c r="AY7" s="33">
        <f t="shared" si="15"/>
        <v>0.40740740740740738</v>
      </c>
      <c r="AZ7" s="33">
        <f t="shared" si="16"/>
        <v>0.14814814814814814</v>
      </c>
      <c r="BA7" s="33">
        <f t="shared" si="17"/>
        <v>7.407407407407407E-2</v>
      </c>
      <c r="BB7" s="33">
        <f t="shared" si="18"/>
        <v>0.18518518518518517</v>
      </c>
      <c r="BC7" s="33">
        <f t="shared" si="19"/>
        <v>0.1111111111111111</v>
      </c>
      <c r="BD7" s="33">
        <f t="shared" si="20"/>
        <v>7.407407407407407E-2</v>
      </c>
      <c r="BE7" s="32"/>
      <c r="BF7" s="34">
        <f t="shared" si="21"/>
        <v>1</v>
      </c>
    </row>
    <row r="8" spans="1:58">
      <c r="A8" s="45" t="s">
        <v>11</v>
      </c>
      <c r="B8" s="42" t="s">
        <v>12</v>
      </c>
      <c r="C8" s="4" t="s">
        <v>12</v>
      </c>
      <c r="D8" s="8">
        <v>1</v>
      </c>
      <c r="E8" s="9">
        <v>2</v>
      </c>
      <c r="F8" s="10">
        <v>6</v>
      </c>
      <c r="G8" s="12">
        <v>2</v>
      </c>
      <c r="H8" s="3">
        <v>1</v>
      </c>
      <c r="I8" s="13">
        <v>1</v>
      </c>
      <c r="J8" s="11">
        <v>1</v>
      </c>
      <c r="K8" s="8">
        <v>3</v>
      </c>
      <c r="L8" s="9">
        <v>3</v>
      </c>
      <c r="M8" s="10">
        <v>4</v>
      </c>
      <c r="N8" s="12">
        <v>3</v>
      </c>
      <c r="O8" s="3">
        <v>1</v>
      </c>
      <c r="P8" s="13">
        <v>1</v>
      </c>
      <c r="Q8" s="11">
        <v>5</v>
      </c>
      <c r="R8" s="8">
        <v>2</v>
      </c>
      <c r="S8" s="9">
        <v>3</v>
      </c>
      <c r="T8" s="10">
        <v>2</v>
      </c>
      <c r="U8" s="12">
        <v>3</v>
      </c>
      <c r="V8" s="3">
        <v>4</v>
      </c>
      <c r="W8" s="13">
        <v>1</v>
      </c>
      <c r="X8" s="11">
        <v>2</v>
      </c>
      <c r="Y8" s="8">
        <v>4</v>
      </c>
      <c r="Z8" s="9">
        <v>1</v>
      </c>
      <c r="AA8" s="23">
        <v>1</v>
      </c>
      <c r="AB8" s="12">
        <v>2</v>
      </c>
      <c r="AC8" s="3">
        <v>4</v>
      </c>
      <c r="AD8" s="13">
        <v>2</v>
      </c>
      <c r="AE8" s="22">
        <f t="shared" si="5"/>
        <v>2.4074074074074074</v>
      </c>
      <c r="AG8" s="27">
        <f t="shared" si="6"/>
        <v>9</v>
      </c>
      <c r="AH8" s="27">
        <f t="shared" si="7"/>
        <v>7</v>
      </c>
      <c r="AI8" s="27">
        <f t="shared" si="8"/>
        <v>5</v>
      </c>
      <c r="AJ8" s="27">
        <f t="shared" si="9"/>
        <v>4</v>
      </c>
      <c r="AK8" s="27">
        <f t="shared" si="10"/>
        <v>1</v>
      </c>
      <c r="AL8" s="27">
        <f t="shared" si="11"/>
        <v>1</v>
      </c>
      <c r="AM8" s="28"/>
      <c r="AN8" s="29">
        <f t="shared" si="12"/>
        <v>27</v>
      </c>
      <c r="AO8" s="26"/>
      <c r="AP8" s="30">
        <f t="shared" si="0"/>
        <v>0.33333333333333331</v>
      </c>
      <c r="AQ8" s="30">
        <f t="shared" si="1"/>
        <v>0.25925925925925924</v>
      </c>
      <c r="AR8" s="30">
        <f t="shared" si="2"/>
        <v>0.18518518518518517</v>
      </c>
      <c r="AS8" s="30">
        <f t="shared" si="3"/>
        <v>0.14814814814814814</v>
      </c>
      <c r="AT8" s="30">
        <f t="shared" si="4"/>
        <v>3.7037037037037035E-2</v>
      </c>
      <c r="AU8" s="30">
        <f t="shared" si="13"/>
        <v>3.7037037037037035E-2</v>
      </c>
      <c r="AV8" s="26"/>
      <c r="AW8" s="31">
        <f t="shared" si="14"/>
        <v>0.99999999999999978</v>
      </c>
      <c r="AY8" s="33">
        <f t="shared" si="15"/>
        <v>0.33333333333333331</v>
      </c>
      <c r="AZ8" s="33">
        <f t="shared" si="16"/>
        <v>0.25925925925925924</v>
      </c>
      <c r="BA8" s="33">
        <f t="shared" si="17"/>
        <v>0.18518518518518517</v>
      </c>
      <c r="BB8" s="33">
        <f t="shared" si="18"/>
        <v>0.14814814814814814</v>
      </c>
      <c r="BC8" s="33">
        <f t="shared" si="19"/>
        <v>3.7037037037037035E-2</v>
      </c>
      <c r="BD8" s="33">
        <f t="shared" si="20"/>
        <v>3.7037037037037035E-2</v>
      </c>
      <c r="BE8" s="32"/>
      <c r="BF8" s="34">
        <f t="shared" si="21"/>
        <v>0.99999999999999978</v>
      </c>
    </row>
    <row r="9" spans="1:58">
      <c r="A9" s="45" t="s">
        <v>13</v>
      </c>
      <c r="B9" s="42" t="s">
        <v>14</v>
      </c>
      <c r="C9" s="4" t="s">
        <v>14</v>
      </c>
      <c r="D9" s="8">
        <v>1</v>
      </c>
      <c r="E9" s="9">
        <v>5</v>
      </c>
      <c r="F9" s="10">
        <v>6</v>
      </c>
      <c r="G9" s="12">
        <v>2</v>
      </c>
      <c r="H9" s="3">
        <v>2</v>
      </c>
      <c r="I9" s="13">
        <v>4</v>
      </c>
      <c r="J9" s="11">
        <v>5</v>
      </c>
      <c r="K9" s="8">
        <v>4</v>
      </c>
      <c r="L9" s="9">
        <v>6</v>
      </c>
      <c r="M9" s="10">
        <v>3</v>
      </c>
      <c r="N9" s="12">
        <v>6</v>
      </c>
      <c r="O9" s="3">
        <v>6</v>
      </c>
      <c r="P9" s="13">
        <v>1</v>
      </c>
      <c r="Q9" s="11">
        <v>4</v>
      </c>
      <c r="R9" s="8">
        <v>3</v>
      </c>
      <c r="S9" s="9">
        <v>3</v>
      </c>
      <c r="T9" s="10">
        <v>2</v>
      </c>
      <c r="U9" s="12">
        <v>5</v>
      </c>
      <c r="V9" s="3">
        <v>3</v>
      </c>
      <c r="W9" s="13">
        <v>3</v>
      </c>
      <c r="X9" s="11">
        <v>3</v>
      </c>
      <c r="Y9" s="8">
        <v>5</v>
      </c>
      <c r="Z9" s="9">
        <v>6</v>
      </c>
      <c r="AA9" s="23">
        <v>6</v>
      </c>
      <c r="AB9" s="12">
        <v>2</v>
      </c>
      <c r="AC9" s="3">
        <v>1</v>
      </c>
      <c r="AD9" s="13">
        <v>6</v>
      </c>
      <c r="AE9" s="22">
        <f t="shared" si="5"/>
        <v>3.8148148148148149</v>
      </c>
      <c r="AG9" s="27">
        <f t="shared" si="6"/>
        <v>3</v>
      </c>
      <c r="AH9" s="27">
        <f t="shared" si="7"/>
        <v>4</v>
      </c>
      <c r="AI9" s="27">
        <f t="shared" si="8"/>
        <v>6</v>
      </c>
      <c r="AJ9" s="27">
        <f t="shared" si="9"/>
        <v>3</v>
      </c>
      <c r="AK9" s="27">
        <f t="shared" si="10"/>
        <v>4</v>
      </c>
      <c r="AL9" s="27">
        <f t="shared" si="11"/>
        <v>7</v>
      </c>
      <c r="AM9" s="28"/>
      <c r="AN9" s="29">
        <f t="shared" si="12"/>
        <v>27</v>
      </c>
      <c r="AO9" s="26"/>
      <c r="AP9" s="30">
        <f t="shared" si="0"/>
        <v>0.1111111111111111</v>
      </c>
      <c r="AQ9" s="30">
        <f t="shared" si="1"/>
        <v>0.14814814814814814</v>
      </c>
      <c r="AR9" s="30">
        <f t="shared" si="2"/>
        <v>0.22222222222222221</v>
      </c>
      <c r="AS9" s="30">
        <f t="shared" si="3"/>
        <v>0.1111111111111111</v>
      </c>
      <c r="AT9" s="30">
        <f t="shared" si="4"/>
        <v>0.14814814814814814</v>
      </c>
      <c r="AU9" s="30">
        <f t="shared" si="13"/>
        <v>0.25925925925925924</v>
      </c>
      <c r="AV9" s="26"/>
      <c r="AW9" s="31">
        <f t="shared" si="14"/>
        <v>1</v>
      </c>
      <c r="AY9" s="33">
        <f t="shared" si="15"/>
        <v>0.1111111111111111</v>
      </c>
      <c r="AZ9" s="33">
        <f t="shared" si="16"/>
        <v>0.14814814814814814</v>
      </c>
      <c r="BA9" s="33">
        <f t="shared" si="17"/>
        <v>0.22222222222222221</v>
      </c>
      <c r="BB9" s="33">
        <f t="shared" si="18"/>
        <v>0.1111111111111111</v>
      </c>
      <c r="BC9" s="33">
        <f t="shared" si="19"/>
        <v>0.14814814814814814</v>
      </c>
      <c r="BD9" s="33">
        <f t="shared" si="20"/>
        <v>0.25925925925925924</v>
      </c>
      <c r="BE9" s="32"/>
      <c r="BF9" s="34">
        <f t="shared" si="21"/>
        <v>1</v>
      </c>
    </row>
    <row r="10" spans="1:58">
      <c r="A10" s="45" t="s">
        <v>15</v>
      </c>
      <c r="B10" s="42" t="s">
        <v>16</v>
      </c>
      <c r="C10" s="4" t="s">
        <v>16</v>
      </c>
      <c r="D10" s="8">
        <v>1</v>
      </c>
      <c r="E10" s="9">
        <v>5</v>
      </c>
      <c r="F10" s="10">
        <v>6</v>
      </c>
      <c r="G10" s="12">
        <v>1</v>
      </c>
      <c r="H10" s="3">
        <v>3</v>
      </c>
      <c r="I10" s="13">
        <v>3</v>
      </c>
      <c r="J10" s="11">
        <v>5</v>
      </c>
      <c r="K10" s="8">
        <v>2</v>
      </c>
      <c r="L10" s="9">
        <v>6</v>
      </c>
      <c r="M10" s="10">
        <v>2</v>
      </c>
      <c r="N10" s="12">
        <v>6</v>
      </c>
      <c r="O10" s="3">
        <v>6</v>
      </c>
      <c r="P10" s="13">
        <v>2</v>
      </c>
      <c r="Q10" s="11">
        <v>4</v>
      </c>
      <c r="R10" s="8">
        <v>1</v>
      </c>
      <c r="S10" s="9">
        <v>3</v>
      </c>
      <c r="T10" s="10">
        <v>2</v>
      </c>
      <c r="U10" s="12">
        <v>5</v>
      </c>
      <c r="V10" s="3">
        <v>3</v>
      </c>
      <c r="W10" s="13">
        <v>4</v>
      </c>
      <c r="X10" s="11">
        <v>1</v>
      </c>
      <c r="Y10" s="8">
        <v>5</v>
      </c>
      <c r="Z10" s="9">
        <v>6</v>
      </c>
      <c r="AA10" s="23">
        <v>4</v>
      </c>
      <c r="AB10" s="12">
        <v>5</v>
      </c>
      <c r="AC10" s="3">
        <v>1</v>
      </c>
      <c r="AD10" s="13">
        <v>2</v>
      </c>
      <c r="AE10" s="22">
        <f t="shared" si="5"/>
        <v>3.4814814814814814</v>
      </c>
      <c r="AG10" s="27">
        <f t="shared" si="6"/>
        <v>5</v>
      </c>
      <c r="AH10" s="27">
        <f t="shared" si="7"/>
        <v>5</v>
      </c>
      <c r="AI10" s="27">
        <f t="shared" si="8"/>
        <v>4</v>
      </c>
      <c r="AJ10" s="27">
        <f t="shared" si="9"/>
        <v>3</v>
      </c>
      <c r="AK10" s="27">
        <f t="shared" si="10"/>
        <v>5</v>
      </c>
      <c r="AL10" s="27">
        <f t="shared" si="11"/>
        <v>5</v>
      </c>
      <c r="AM10" s="28"/>
      <c r="AN10" s="29">
        <f t="shared" si="12"/>
        <v>27</v>
      </c>
      <c r="AO10" s="26"/>
      <c r="AP10" s="30">
        <f t="shared" si="0"/>
        <v>0.18518518518518517</v>
      </c>
      <c r="AQ10" s="30">
        <f t="shared" si="1"/>
        <v>0.18518518518518517</v>
      </c>
      <c r="AR10" s="30">
        <f t="shared" si="2"/>
        <v>0.14814814814814814</v>
      </c>
      <c r="AS10" s="30">
        <f t="shared" si="3"/>
        <v>0.1111111111111111</v>
      </c>
      <c r="AT10" s="30">
        <f t="shared" si="4"/>
        <v>0.18518518518518517</v>
      </c>
      <c r="AU10" s="30">
        <f t="shared" si="13"/>
        <v>0.18518518518518517</v>
      </c>
      <c r="AV10" s="26"/>
      <c r="AW10" s="31">
        <f t="shared" si="14"/>
        <v>0.99999999999999978</v>
      </c>
      <c r="AY10" s="33">
        <f t="shared" si="15"/>
        <v>0.18518518518518517</v>
      </c>
      <c r="AZ10" s="33">
        <f t="shared" si="16"/>
        <v>0.18518518518518517</v>
      </c>
      <c r="BA10" s="33">
        <f t="shared" si="17"/>
        <v>0.14814814814814814</v>
      </c>
      <c r="BB10" s="33">
        <f t="shared" si="18"/>
        <v>0.1111111111111111</v>
      </c>
      <c r="BC10" s="33">
        <f t="shared" si="19"/>
        <v>0.18518518518518517</v>
      </c>
      <c r="BD10" s="33">
        <f t="shared" si="20"/>
        <v>0.18518518518518517</v>
      </c>
      <c r="BE10" s="32"/>
      <c r="BF10" s="34">
        <f t="shared" si="21"/>
        <v>0.99999999999999978</v>
      </c>
    </row>
    <row r="11" spans="1:58" ht="71.25">
      <c r="A11" s="45" t="s">
        <v>17</v>
      </c>
      <c r="B11" s="42" t="s">
        <v>18</v>
      </c>
      <c r="C11" s="4" t="s">
        <v>18</v>
      </c>
      <c r="D11" s="8">
        <v>2</v>
      </c>
      <c r="E11" s="9">
        <v>3</v>
      </c>
      <c r="F11" s="10">
        <v>6</v>
      </c>
      <c r="G11" s="12">
        <v>5</v>
      </c>
      <c r="H11" s="3">
        <v>3</v>
      </c>
      <c r="I11" s="13">
        <v>6</v>
      </c>
      <c r="J11" s="11">
        <v>5</v>
      </c>
      <c r="K11" s="8">
        <v>4</v>
      </c>
      <c r="L11" s="9">
        <v>1</v>
      </c>
      <c r="M11" s="10">
        <v>2</v>
      </c>
      <c r="N11" s="12">
        <v>6</v>
      </c>
      <c r="O11" s="3">
        <v>2</v>
      </c>
      <c r="P11" s="13">
        <v>3</v>
      </c>
      <c r="Q11" s="11">
        <v>6</v>
      </c>
      <c r="R11" s="8">
        <v>4</v>
      </c>
      <c r="S11" s="9">
        <v>2</v>
      </c>
      <c r="T11" s="10">
        <v>3</v>
      </c>
      <c r="U11" s="12">
        <v>2</v>
      </c>
      <c r="V11" s="3">
        <v>4</v>
      </c>
      <c r="W11" s="13">
        <v>1</v>
      </c>
      <c r="X11" s="11">
        <v>5</v>
      </c>
      <c r="Y11" s="8">
        <v>1</v>
      </c>
      <c r="Z11" s="9">
        <v>4</v>
      </c>
      <c r="AA11" s="23">
        <v>3</v>
      </c>
      <c r="AB11" s="12">
        <v>3</v>
      </c>
      <c r="AC11" s="3">
        <v>3</v>
      </c>
      <c r="AD11" s="13">
        <v>4</v>
      </c>
      <c r="AE11" s="22">
        <f t="shared" si="5"/>
        <v>3.4444444444444446</v>
      </c>
      <c r="AG11" s="27">
        <f t="shared" si="6"/>
        <v>3</v>
      </c>
      <c r="AH11" s="27">
        <f t="shared" si="7"/>
        <v>5</v>
      </c>
      <c r="AI11" s="27">
        <f t="shared" si="8"/>
        <v>7</v>
      </c>
      <c r="AJ11" s="27">
        <f t="shared" si="9"/>
        <v>5</v>
      </c>
      <c r="AK11" s="27">
        <f t="shared" si="10"/>
        <v>3</v>
      </c>
      <c r="AL11" s="27">
        <f t="shared" si="11"/>
        <v>4</v>
      </c>
      <c r="AM11" s="28"/>
      <c r="AN11" s="29">
        <f t="shared" si="12"/>
        <v>27</v>
      </c>
      <c r="AO11" s="26"/>
      <c r="AP11" s="30">
        <f t="shared" si="0"/>
        <v>0.1111111111111111</v>
      </c>
      <c r="AQ11" s="30">
        <f t="shared" si="1"/>
        <v>0.18518518518518517</v>
      </c>
      <c r="AR11" s="30">
        <f t="shared" si="2"/>
        <v>0.25925925925925924</v>
      </c>
      <c r="AS11" s="30">
        <f t="shared" si="3"/>
        <v>0.18518518518518517</v>
      </c>
      <c r="AT11" s="30">
        <f t="shared" si="4"/>
        <v>0.1111111111111111</v>
      </c>
      <c r="AU11" s="30">
        <f t="shared" si="13"/>
        <v>0.14814814814814814</v>
      </c>
      <c r="AV11" s="26"/>
      <c r="AW11" s="31">
        <f t="shared" si="14"/>
        <v>1</v>
      </c>
      <c r="AY11" s="33">
        <f t="shared" si="15"/>
        <v>0.1111111111111111</v>
      </c>
      <c r="AZ11" s="33">
        <f t="shared" si="16"/>
        <v>0.18518518518518517</v>
      </c>
      <c r="BA11" s="33">
        <f t="shared" si="17"/>
        <v>0.25925925925925924</v>
      </c>
      <c r="BB11" s="33">
        <f t="shared" si="18"/>
        <v>0.18518518518518517</v>
      </c>
      <c r="BC11" s="33">
        <f t="shared" si="19"/>
        <v>0.1111111111111111</v>
      </c>
      <c r="BD11" s="33">
        <f t="shared" si="20"/>
        <v>0.14814814814814814</v>
      </c>
      <c r="BE11" s="32"/>
      <c r="BF11" s="34">
        <f t="shared" si="21"/>
        <v>1</v>
      </c>
    </row>
    <row r="12" spans="1:58" ht="28.5">
      <c r="A12" s="45" t="s">
        <v>34</v>
      </c>
      <c r="B12" s="43" t="s">
        <v>35</v>
      </c>
      <c r="C12" s="5" t="s">
        <v>35</v>
      </c>
      <c r="D12" s="8">
        <v>3</v>
      </c>
      <c r="E12" s="9">
        <v>6</v>
      </c>
      <c r="F12" s="10">
        <v>6</v>
      </c>
      <c r="G12" s="12">
        <v>6</v>
      </c>
      <c r="H12" s="3">
        <v>6</v>
      </c>
      <c r="I12" s="13">
        <v>4</v>
      </c>
      <c r="J12" s="11">
        <v>4</v>
      </c>
      <c r="K12" s="8">
        <v>1</v>
      </c>
      <c r="L12" s="9">
        <v>5</v>
      </c>
      <c r="M12" s="10"/>
      <c r="N12" s="12">
        <v>6</v>
      </c>
      <c r="O12" s="3"/>
      <c r="P12" s="13">
        <v>1</v>
      </c>
      <c r="Q12" s="11">
        <v>1</v>
      </c>
      <c r="R12" s="8"/>
      <c r="S12" s="9">
        <v>6</v>
      </c>
      <c r="T12" s="10">
        <v>6</v>
      </c>
      <c r="U12" s="12">
        <v>6</v>
      </c>
      <c r="V12" s="3">
        <v>3</v>
      </c>
      <c r="W12" s="13">
        <v>6</v>
      </c>
      <c r="X12" s="11">
        <v>6</v>
      </c>
      <c r="Y12" s="8">
        <v>5</v>
      </c>
      <c r="Z12" s="9">
        <v>6</v>
      </c>
      <c r="AA12" s="23">
        <v>6</v>
      </c>
      <c r="AB12" s="12">
        <v>4</v>
      </c>
      <c r="AC12" s="3">
        <v>6</v>
      </c>
      <c r="AD12" s="13">
        <v>6</v>
      </c>
      <c r="AE12" s="22">
        <f t="shared" si="5"/>
        <v>4.791666666666667</v>
      </c>
      <c r="AG12" s="27">
        <f t="shared" si="6"/>
        <v>3</v>
      </c>
      <c r="AH12" s="27">
        <f t="shared" si="7"/>
        <v>0</v>
      </c>
      <c r="AI12" s="27">
        <f t="shared" si="8"/>
        <v>2</v>
      </c>
      <c r="AJ12" s="27">
        <f t="shared" si="9"/>
        <v>3</v>
      </c>
      <c r="AK12" s="27">
        <f t="shared" si="10"/>
        <v>2</v>
      </c>
      <c r="AL12" s="27">
        <f t="shared" si="11"/>
        <v>14</v>
      </c>
      <c r="AM12" s="28"/>
      <c r="AN12" s="29">
        <f t="shared" si="12"/>
        <v>24</v>
      </c>
      <c r="AO12" s="26"/>
      <c r="AP12" s="30">
        <f t="shared" si="0"/>
        <v>0.125</v>
      </c>
      <c r="AQ12" s="30">
        <f t="shared" si="1"/>
        <v>0</v>
      </c>
      <c r="AR12" s="30">
        <f t="shared" si="2"/>
        <v>8.3333333333333329E-2</v>
      </c>
      <c r="AS12" s="30">
        <f t="shared" si="3"/>
        <v>0.125</v>
      </c>
      <c r="AT12" s="30">
        <f t="shared" si="4"/>
        <v>8.3333333333333329E-2</v>
      </c>
      <c r="AU12" s="30">
        <f t="shared" si="13"/>
        <v>0.58333333333333337</v>
      </c>
      <c r="AV12" s="26"/>
      <c r="AW12" s="31">
        <f t="shared" si="14"/>
        <v>1</v>
      </c>
      <c r="AY12" s="33">
        <f t="shared" si="15"/>
        <v>0.1111111111111111</v>
      </c>
      <c r="AZ12" s="33">
        <f t="shared" si="16"/>
        <v>0</v>
      </c>
      <c r="BA12" s="33">
        <f t="shared" si="17"/>
        <v>7.407407407407407E-2</v>
      </c>
      <c r="BB12" s="33">
        <f t="shared" si="18"/>
        <v>0.1111111111111111</v>
      </c>
      <c r="BC12" s="33">
        <f t="shared" si="19"/>
        <v>7.407407407407407E-2</v>
      </c>
      <c r="BD12" s="33">
        <f t="shared" si="20"/>
        <v>0.51851851851851849</v>
      </c>
      <c r="BE12" s="32"/>
      <c r="BF12" s="34">
        <f t="shared" si="21"/>
        <v>0.88888888888888884</v>
      </c>
    </row>
    <row r="13" spans="1:58" ht="28.5">
      <c r="A13" s="45" t="s">
        <v>36</v>
      </c>
      <c r="B13" s="43" t="s">
        <v>37</v>
      </c>
      <c r="C13" s="5" t="s">
        <v>37</v>
      </c>
      <c r="D13" s="8"/>
      <c r="E13" s="9">
        <v>6</v>
      </c>
      <c r="F13" s="10">
        <v>6</v>
      </c>
      <c r="G13" s="12">
        <v>6</v>
      </c>
      <c r="H13" s="3">
        <v>6</v>
      </c>
      <c r="I13" s="13">
        <v>4</v>
      </c>
      <c r="J13" s="11">
        <v>4</v>
      </c>
      <c r="K13" s="8">
        <v>1</v>
      </c>
      <c r="L13" s="9">
        <v>6</v>
      </c>
      <c r="M13" s="10"/>
      <c r="N13" s="12">
        <v>6</v>
      </c>
      <c r="O13" s="3">
        <v>6</v>
      </c>
      <c r="P13" s="13">
        <v>2</v>
      </c>
      <c r="Q13" s="11">
        <v>1</v>
      </c>
      <c r="R13" s="8"/>
      <c r="S13" s="9">
        <v>6</v>
      </c>
      <c r="T13" s="10">
        <v>6</v>
      </c>
      <c r="U13" s="12">
        <v>6</v>
      </c>
      <c r="V13" s="3">
        <v>3</v>
      </c>
      <c r="W13" s="13">
        <v>6</v>
      </c>
      <c r="X13" s="11">
        <v>6</v>
      </c>
      <c r="Y13" s="8">
        <v>5</v>
      </c>
      <c r="Z13" s="9">
        <v>6</v>
      </c>
      <c r="AA13" s="23">
        <v>6</v>
      </c>
      <c r="AB13" s="12">
        <v>4</v>
      </c>
      <c r="AC13" s="3">
        <v>6</v>
      </c>
      <c r="AD13" s="13">
        <v>6</v>
      </c>
      <c r="AE13" s="22">
        <f t="shared" si="5"/>
        <v>5</v>
      </c>
      <c r="AG13" s="27">
        <f t="shared" si="6"/>
        <v>2</v>
      </c>
      <c r="AH13" s="27">
        <f t="shared" si="7"/>
        <v>1</v>
      </c>
      <c r="AI13" s="27">
        <f t="shared" si="8"/>
        <v>1</v>
      </c>
      <c r="AJ13" s="27">
        <f t="shared" si="9"/>
        <v>3</v>
      </c>
      <c r="AK13" s="27">
        <f t="shared" si="10"/>
        <v>1</v>
      </c>
      <c r="AL13" s="27">
        <f t="shared" si="11"/>
        <v>16</v>
      </c>
      <c r="AM13" s="28"/>
      <c r="AN13" s="29">
        <f t="shared" si="12"/>
        <v>24</v>
      </c>
      <c r="AO13" s="26"/>
      <c r="AP13" s="30">
        <f t="shared" si="0"/>
        <v>8.3333333333333329E-2</v>
      </c>
      <c r="AQ13" s="30">
        <f t="shared" si="1"/>
        <v>4.1666666666666664E-2</v>
      </c>
      <c r="AR13" s="30">
        <f t="shared" si="2"/>
        <v>4.1666666666666664E-2</v>
      </c>
      <c r="AS13" s="30">
        <f t="shared" si="3"/>
        <v>0.125</v>
      </c>
      <c r="AT13" s="30">
        <f t="shared" si="4"/>
        <v>4.1666666666666664E-2</v>
      </c>
      <c r="AU13" s="30">
        <f t="shared" si="13"/>
        <v>0.66666666666666663</v>
      </c>
      <c r="AV13" s="26"/>
      <c r="AW13" s="31">
        <f t="shared" si="14"/>
        <v>1</v>
      </c>
      <c r="AY13" s="33">
        <f t="shared" si="15"/>
        <v>7.407407407407407E-2</v>
      </c>
      <c r="AZ13" s="33">
        <f t="shared" si="16"/>
        <v>3.7037037037037035E-2</v>
      </c>
      <c r="BA13" s="33">
        <f t="shared" si="17"/>
        <v>3.7037037037037035E-2</v>
      </c>
      <c r="BB13" s="33">
        <f t="shared" si="18"/>
        <v>0.1111111111111111</v>
      </c>
      <c r="BC13" s="33">
        <f t="shared" si="19"/>
        <v>3.7037037037037035E-2</v>
      </c>
      <c r="BD13" s="33">
        <f t="shared" si="20"/>
        <v>0.59259259259259256</v>
      </c>
      <c r="BE13" s="32"/>
      <c r="BF13" s="34">
        <f t="shared" si="21"/>
        <v>0.88888888888888884</v>
      </c>
    </row>
    <row r="14" spans="1:58">
      <c r="A14" s="45" t="s">
        <v>38</v>
      </c>
      <c r="B14" s="43" t="s">
        <v>39</v>
      </c>
      <c r="C14" s="5" t="s">
        <v>39</v>
      </c>
      <c r="D14" s="8">
        <v>6</v>
      </c>
      <c r="E14" s="9">
        <v>6</v>
      </c>
      <c r="F14" s="10">
        <v>6</v>
      </c>
      <c r="G14" s="12">
        <v>6</v>
      </c>
      <c r="H14" s="3">
        <v>6</v>
      </c>
      <c r="I14" s="13">
        <v>6</v>
      </c>
      <c r="J14" s="11">
        <v>6</v>
      </c>
      <c r="K14" s="8">
        <v>1</v>
      </c>
      <c r="L14" s="9">
        <v>6</v>
      </c>
      <c r="M14" s="10">
        <v>6</v>
      </c>
      <c r="N14" s="12">
        <v>6</v>
      </c>
      <c r="O14" s="3">
        <v>6</v>
      </c>
      <c r="P14" s="13">
        <v>3</v>
      </c>
      <c r="Q14" s="11">
        <v>6</v>
      </c>
      <c r="R14" s="8"/>
      <c r="S14" s="9">
        <v>6</v>
      </c>
      <c r="T14" s="10">
        <v>6</v>
      </c>
      <c r="U14" s="12">
        <v>6</v>
      </c>
      <c r="V14" s="3">
        <v>6</v>
      </c>
      <c r="W14" s="13">
        <v>6</v>
      </c>
      <c r="X14" s="11">
        <v>6</v>
      </c>
      <c r="Y14" s="8">
        <v>6</v>
      </c>
      <c r="Z14" s="9">
        <v>6</v>
      </c>
      <c r="AA14" s="23">
        <v>6</v>
      </c>
      <c r="AB14" s="12">
        <v>6</v>
      </c>
      <c r="AC14" s="3">
        <v>6</v>
      </c>
      <c r="AD14" s="13">
        <v>6</v>
      </c>
      <c r="AE14" s="22">
        <f t="shared" si="5"/>
        <v>5.6923076923076925</v>
      </c>
      <c r="AG14" s="27">
        <f t="shared" si="6"/>
        <v>1</v>
      </c>
      <c r="AH14" s="27">
        <f t="shared" si="7"/>
        <v>0</v>
      </c>
      <c r="AI14" s="27">
        <f t="shared" si="8"/>
        <v>1</v>
      </c>
      <c r="AJ14" s="27">
        <f t="shared" si="9"/>
        <v>0</v>
      </c>
      <c r="AK14" s="27">
        <f t="shared" si="10"/>
        <v>0</v>
      </c>
      <c r="AL14" s="27">
        <f t="shared" si="11"/>
        <v>24</v>
      </c>
      <c r="AM14" s="28"/>
      <c r="AN14" s="29">
        <f t="shared" si="12"/>
        <v>26</v>
      </c>
      <c r="AO14" s="26"/>
      <c r="AP14" s="30">
        <f t="shared" si="0"/>
        <v>3.8461538461538464E-2</v>
      </c>
      <c r="AQ14" s="30">
        <f t="shared" si="1"/>
        <v>0</v>
      </c>
      <c r="AR14" s="30">
        <f t="shared" si="2"/>
        <v>3.8461538461538464E-2</v>
      </c>
      <c r="AS14" s="30">
        <f t="shared" si="3"/>
        <v>0</v>
      </c>
      <c r="AT14" s="30">
        <f t="shared" si="4"/>
        <v>0</v>
      </c>
      <c r="AU14" s="30">
        <f t="shared" si="13"/>
        <v>0.92307692307692313</v>
      </c>
      <c r="AV14" s="26"/>
      <c r="AW14" s="31">
        <f t="shared" si="14"/>
        <v>1</v>
      </c>
      <c r="AY14" s="33">
        <f t="shared" si="15"/>
        <v>3.7037037037037035E-2</v>
      </c>
      <c r="AZ14" s="33">
        <f t="shared" si="16"/>
        <v>0</v>
      </c>
      <c r="BA14" s="33">
        <f t="shared" si="17"/>
        <v>3.7037037037037035E-2</v>
      </c>
      <c r="BB14" s="33">
        <f t="shared" si="18"/>
        <v>0</v>
      </c>
      <c r="BC14" s="33">
        <f t="shared" si="19"/>
        <v>0</v>
      </c>
      <c r="BD14" s="33">
        <f t="shared" si="20"/>
        <v>0.88888888888888884</v>
      </c>
      <c r="BE14" s="32"/>
      <c r="BF14" s="34">
        <f t="shared" si="21"/>
        <v>0.96296296296296291</v>
      </c>
    </row>
    <row r="15" spans="1:58" ht="28.5">
      <c r="A15" s="45" t="s">
        <v>40</v>
      </c>
      <c r="B15" s="43" t="s">
        <v>41</v>
      </c>
      <c r="C15" s="5" t="s">
        <v>41</v>
      </c>
      <c r="D15" s="8">
        <v>1</v>
      </c>
      <c r="E15" s="9">
        <v>6</v>
      </c>
      <c r="F15" s="10">
        <v>6</v>
      </c>
      <c r="G15" s="12">
        <v>1</v>
      </c>
      <c r="H15" s="3">
        <v>1</v>
      </c>
      <c r="I15" s="13">
        <v>6</v>
      </c>
      <c r="J15" s="11">
        <v>1</v>
      </c>
      <c r="K15" s="8">
        <v>1</v>
      </c>
      <c r="L15" s="9">
        <v>1</v>
      </c>
      <c r="M15" s="10">
        <v>1</v>
      </c>
      <c r="N15" s="12">
        <v>1</v>
      </c>
      <c r="O15" s="3">
        <v>1</v>
      </c>
      <c r="P15" s="13">
        <v>3</v>
      </c>
      <c r="Q15" s="11">
        <v>6</v>
      </c>
      <c r="R15" s="8"/>
      <c r="S15" s="9">
        <v>1</v>
      </c>
      <c r="T15" s="10">
        <v>1</v>
      </c>
      <c r="U15" s="12">
        <v>1</v>
      </c>
      <c r="V15" s="3">
        <v>1</v>
      </c>
      <c r="W15" s="13">
        <v>6</v>
      </c>
      <c r="X15" s="11">
        <v>1</v>
      </c>
      <c r="Y15" s="8">
        <v>1</v>
      </c>
      <c r="Z15" s="9">
        <v>4</v>
      </c>
      <c r="AA15" s="23">
        <v>6</v>
      </c>
      <c r="AB15" s="12">
        <v>1</v>
      </c>
      <c r="AC15" s="3">
        <v>1</v>
      </c>
      <c r="AD15" s="13">
        <v>6</v>
      </c>
      <c r="AE15" s="22">
        <f t="shared" si="5"/>
        <v>2.5384615384615383</v>
      </c>
      <c r="AG15" s="27">
        <f t="shared" si="6"/>
        <v>17</v>
      </c>
      <c r="AH15" s="27">
        <f t="shared" si="7"/>
        <v>0</v>
      </c>
      <c r="AI15" s="27">
        <f t="shared" si="8"/>
        <v>1</v>
      </c>
      <c r="AJ15" s="27">
        <f t="shared" si="9"/>
        <v>1</v>
      </c>
      <c r="AK15" s="27">
        <f t="shared" si="10"/>
        <v>0</v>
      </c>
      <c r="AL15" s="27">
        <f t="shared" si="11"/>
        <v>7</v>
      </c>
      <c r="AM15" s="28"/>
      <c r="AN15" s="29">
        <f t="shared" si="12"/>
        <v>26</v>
      </c>
      <c r="AO15" s="26"/>
      <c r="AP15" s="30">
        <f t="shared" si="0"/>
        <v>0.65384615384615385</v>
      </c>
      <c r="AQ15" s="30">
        <f t="shared" si="1"/>
        <v>0</v>
      </c>
      <c r="AR15" s="30">
        <f t="shared" si="2"/>
        <v>3.8461538461538464E-2</v>
      </c>
      <c r="AS15" s="30">
        <f t="shared" si="3"/>
        <v>3.8461538461538464E-2</v>
      </c>
      <c r="AT15" s="30">
        <f t="shared" si="4"/>
        <v>0</v>
      </c>
      <c r="AU15" s="30">
        <f t="shared" si="13"/>
        <v>0.26923076923076922</v>
      </c>
      <c r="AV15" s="26"/>
      <c r="AW15" s="31">
        <f t="shared" si="14"/>
        <v>1</v>
      </c>
      <c r="AY15" s="33">
        <f t="shared" si="15"/>
        <v>0.62962962962962965</v>
      </c>
      <c r="AZ15" s="33">
        <f t="shared" si="16"/>
        <v>0</v>
      </c>
      <c r="BA15" s="33">
        <f t="shared" si="17"/>
        <v>3.7037037037037035E-2</v>
      </c>
      <c r="BB15" s="33">
        <f t="shared" si="18"/>
        <v>3.7037037037037035E-2</v>
      </c>
      <c r="BC15" s="33">
        <f t="shared" si="19"/>
        <v>0</v>
      </c>
      <c r="BD15" s="33">
        <f t="shared" si="20"/>
        <v>0.25925925925925924</v>
      </c>
      <c r="BE15" s="32"/>
      <c r="BF15" s="34">
        <f t="shared" si="21"/>
        <v>0.96296296296296302</v>
      </c>
    </row>
    <row r="16" spans="1:58" ht="28.5">
      <c r="A16" s="45" t="s">
        <v>42</v>
      </c>
      <c r="B16" s="43" t="s">
        <v>43</v>
      </c>
      <c r="C16" s="5" t="s">
        <v>43</v>
      </c>
      <c r="D16" s="8">
        <v>6</v>
      </c>
      <c r="E16" s="9">
        <v>6</v>
      </c>
      <c r="F16" s="10">
        <v>6</v>
      </c>
      <c r="G16" s="12">
        <v>6</v>
      </c>
      <c r="H16" s="3">
        <v>6</v>
      </c>
      <c r="I16" s="13">
        <v>6</v>
      </c>
      <c r="J16" s="11">
        <v>6</v>
      </c>
      <c r="K16" s="8">
        <v>1</v>
      </c>
      <c r="L16" s="9">
        <v>6</v>
      </c>
      <c r="M16" s="10">
        <v>6</v>
      </c>
      <c r="N16" s="12">
        <v>6</v>
      </c>
      <c r="O16" s="3">
        <v>6</v>
      </c>
      <c r="P16" s="13">
        <v>3</v>
      </c>
      <c r="Q16" s="11">
        <v>6</v>
      </c>
      <c r="R16" s="8"/>
      <c r="S16" s="9">
        <v>6</v>
      </c>
      <c r="T16" s="10">
        <v>6</v>
      </c>
      <c r="U16" s="12">
        <v>6</v>
      </c>
      <c r="V16" s="3">
        <v>6</v>
      </c>
      <c r="W16" s="13">
        <v>6</v>
      </c>
      <c r="X16" s="11">
        <v>3</v>
      </c>
      <c r="Y16" s="8">
        <v>6</v>
      </c>
      <c r="Z16" s="9">
        <v>6</v>
      </c>
      <c r="AA16" s="23">
        <v>6</v>
      </c>
      <c r="AB16" s="12">
        <v>6</v>
      </c>
      <c r="AC16" s="3">
        <v>6</v>
      </c>
      <c r="AD16" s="13">
        <v>6</v>
      </c>
      <c r="AE16" s="22">
        <f t="shared" si="5"/>
        <v>5.5769230769230766</v>
      </c>
      <c r="AG16" s="27">
        <f t="shared" si="6"/>
        <v>1</v>
      </c>
      <c r="AH16" s="27">
        <f t="shared" si="7"/>
        <v>0</v>
      </c>
      <c r="AI16" s="27">
        <f t="shared" si="8"/>
        <v>2</v>
      </c>
      <c r="AJ16" s="27">
        <f t="shared" si="9"/>
        <v>0</v>
      </c>
      <c r="AK16" s="27">
        <f t="shared" si="10"/>
        <v>0</v>
      </c>
      <c r="AL16" s="27">
        <f t="shared" si="11"/>
        <v>23</v>
      </c>
      <c r="AM16" s="28"/>
      <c r="AN16" s="29">
        <f t="shared" si="12"/>
        <v>26</v>
      </c>
      <c r="AO16" s="26"/>
      <c r="AP16" s="30">
        <f t="shared" si="0"/>
        <v>3.8461538461538464E-2</v>
      </c>
      <c r="AQ16" s="30">
        <f t="shared" si="1"/>
        <v>0</v>
      </c>
      <c r="AR16" s="30">
        <f t="shared" si="2"/>
        <v>7.6923076923076927E-2</v>
      </c>
      <c r="AS16" s="30">
        <f t="shared" si="3"/>
        <v>0</v>
      </c>
      <c r="AT16" s="30">
        <f t="shared" si="4"/>
        <v>0</v>
      </c>
      <c r="AU16" s="30">
        <f t="shared" si="13"/>
        <v>0.88461538461538458</v>
      </c>
      <c r="AV16" s="26"/>
      <c r="AW16" s="31">
        <f t="shared" si="14"/>
        <v>1</v>
      </c>
      <c r="AY16" s="33">
        <f t="shared" si="15"/>
        <v>3.7037037037037035E-2</v>
      </c>
      <c r="AZ16" s="33">
        <f t="shared" si="16"/>
        <v>0</v>
      </c>
      <c r="BA16" s="33">
        <f t="shared" si="17"/>
        <v>7.407407407407407E-2</v>
      </c>
      <c r="BB16" s="33">
        <f t="shared" si="18"/>
        <v>0</v>
      </c>
      <c r="BC16" s="33">
        <f t="shared" si="19"/>
        <v>0</v>
      </c>
      <c r="BD16" s="33">
        <f t="shared" si="20"/>
        <v>0.85185185185185186</v>
      </c>
      <c r="BE16" s="32"/>
      <c r="BF16" s="34">
        <f t="shared" si="21"/>
        <v>0.96296296296296302</v>
      </c>
    </row>
    <row r="17" spans="1:59">
      <c r="A17" s="45" t="s">
        <v>44</v>
      </c>
      <c r="B17" s="43" t="s">
        <v>45</v>
      </c>
      <c r="C17" s="5" t="s">
        <v>45</v>
      </c>
      <c r="D17" s="8">
        <v>6</v>
      </c>
      <c r="E17" s="9">
        <v>6</v>
      </c>
      <c r="F17" s="10">
        <v>6</v>
      </c>
      <c r="G17" s="12">
        <v>6</v>
      </c>
      <c r="H17" s="3">
        <v>6</v>
      </c>
      <c r="I17" s="13">
        <v>6</v>
      </c>
      <c r="J17" s="11">
        <v>6</v>
      </c>
      <c r="K17" s="8">
        <v>1</v>
      </c>
      <c r="L17" s="9">
        <v>6</v>
      </c>
      <c r="M17" s="10">
        <v>6</v>
      </c>
      <c r="N17" s="12">
        <v>6</v>
      </c>
      <c r="O17" s="3">
        <v>6</v>
      </c>
      <c r="P17" s="13">
        <v>3</v>
      </c>
      <c r="Q17" s="11">
        <v>6</v>
      </c>
      <c r="R17" s="8"/>
      <c r="S17" s="9">
        <v>6</v>
      </c>
      <c r="T17" s="10">
        <v>6</v>
      </c>
      <c r="U17" s="12">
        <v>6</v>
      </c>
      <c r="V17" s="3">
        <v>6</v>
      </c>
      <c r="W17" s="13">
        <v>6</v>
      </c>
      <c r="X17" s="11">
        <v>6</v>
      </c>
      <c r="Y17" s="8">
        <v>6</v>
      </c>
      <c r="Z17" s="9">
        <v>6</v>
      </c>
      <c r="AA17" s="23">
        <v>6</v>
      </c>
      <c r="AB17" s="12">
        <v>6</v>
      </c>
      <c r="AC17" s="3">
        <v>6</v>
      </c>
      <c r="AD17" s="13">
        <v>6</v>
      </c>
      <c r="AE17" s="22">
        <f t="shared" si="5"/>
        <v>5.6923076923076925</v>
      </c>
      <c r="AG17" s="27">
        <f t="shared" si="6"/>
        <v>1</v>
      </c>
      <c r="AH17" s="27">
        <f t="shared" si="7"/>
        <v>0</v>
      </c>
      <c r="AI17" s="27">
        <f t="shared" si="8"/>
        <v>1</v>
      </c>
      <c r="AJ17" s="27">
        <f t="shared" si="9"/>
        <v>0</v>
      </c>
      <c r="AK17" s="27">
        <f t="shared" si="10"/>
        <v>0</v>
      </c>
      <c r="AL17" s="27">
        <f t="shared" si="11"/>
        <v>24</v>
      </c>
      <c r="AM17" s="28"/>
      <c r="AN17" s="29">
        <f t="shared" si="12"/>
        <v>26</v>
      </c>
      <c r="AO17" s="26"/>
      <c r="AP17" s="30">
        <f t="shared" si="0"/>
        <v>3.8461538461538464E-2</v>
      </c>
      <c r="AQ17" s="30">
        <f t="shared" si="1"/>
        <v>0</v>
      </c>
      <c r="AR17" s="30">
        <f t="shared" si="2"/>
        <v>3.8461538461538464E-2</v>
      </c>
      <c r="AS17" s="30">
        <f t="shared" si="3"/>
        <v>0</v>
      </c>
      <c r="AT17" s="30">
        <f t="shared" si="4"/>
        <v>0</v>
      </c>
      <c r="AU17" s="30">
        <f t="shared" si="13"/>
        <v>0.92307692307692313</v>
      </c>
      <c r="AV17" s="26"/>
      <c r="AW17" s="31">
        <f t="shared" si="14"/>
        <v>1</v>
      </c>
      <c r="AY17" s="33">
        <f t="shared" si="15"/>
        <v>3.7037037037037035E-2</v>
      </c>
      <c r="AZ17" s="33">
        <f t="shared" si="16"/>
        <v>0</v>
      </c>
      <c r="BA17" s="33">
        <f t="shared" si="17"/>
        <v>3.7037037037037035E-2</v>
      </c>
      <c r="BB17" s="33">
        <f t="shared" si="18"/>
        <v>0</v>
      </c>
      <c r="BC17" s="33">
        <f t="shared" si="19"/>
        <v>0</v>
      </c>
      <c r="BD17" s="33">
        <f t="shared" si="20"/>
        <v>0.88888888888888884</v>
      </c>
      <c r="BE17" s="32"/>
      <c r="BF17" s="34">
        <f t="shared" si="21"/>
        <v>0.96296296296296291</v>
      </c>
    </row>
    <row r="18" spans="1:59">
      <c r="A18" s="45" t="s">
        <v>46</v>
      </c>
      <c r="B18" s="43" t="s">
        <v>47</v>
      </c>
      <c r="C18" s="5" t="s">
        <v>47</v>
      </c>
      <c r="D18" s="8">
        <v>1</v>
      </c>
      <c r="E18" s="9">
        <v>6</v>
      </c>
      <c r="F18" s="10">
        <v>6</v>
      </c>
      <c r="G18" s="12">
        <v>1</v>
      </c>
      <c r="H18" s="3">
        <v>2</v>
      </c>
      <c r="I18" s="13">
        <v>1</v>
      </c>
      <c r="J18" s="11">
        <v>1</v>
      </c>
      <c r="K18" s="8">
        <v>1</v>
      </c>
      <c r="L18" s="9">
        <v>1</v>
      </c>
      <c r="M18" s="10">
        <v>1</v>
      </c>
      <c r="N18" s="12">
        <v>1</v>
      </c>
      <c r="O18" s="3">
        <v>1</v>
      </c>
      <c r="P18" s="13">
        <v>4</v>
      </c>
      <c r="Q18" s="11">
        <v>5</v>
      </c>
      <c r="R18" s="8">
        <v>6</v>
      </c>
      <c r="S18" s="9">
        <v>1</v>
      </c>
      <c r="T18" s="10">
        <v>6</v>
      </c>
      <c r="U18" s="12">
        <v>1</v>
      </c>
      <c r="V18" s="3">
        <v>6</v>
      </c>
      <c r="W18" s="13">
        <v>6</v>
      </c>
      <c r="X18" s="11">
        <v>6</v>
      </c>
      <c r="Y18" s="8">
        <v>1</v>
      </c>
      <c r="Z18" s="9">
        <v>1</v>
      </c>
      <c r="AA18" s="23">
        <v>1</v>
      </c>
      <c r="AB18" s="12">
        <v>1</v>
      </c>
      <c r="AC18" s="3">
        <v>5</v>
      </c>
      <c r="AD18" s="13">
        <v>6</v>
      </c>
      <c r="AE18" s="22">
        <f t="shared" si="5"/>
        <v>2.925925925925926</v>
      </c>
      <c r="AG18" s="27">
        <f t="shared" si="6"/>
        <v>15</v>
      </c>
      <c r="AH18" s="27">
        <f t="shared" si="7"/>
        <v>1</v>
      </c>
      <c r="AI18" s="27">
        <f t="shared" si="8"/>
        <v>0</v>
      </c>
      <c r="AJ18" s="27">
        <f t="shared" si="9"/>
        <v>1</v>
      </c>
      <c r="AK18" s="27">
        <f t="shared" si="10"/>
        <v>2</v>
      </c>
      <c r="AL18" s="27">
        <f t="shared" si="11"/>
        <v>8</v>
      </c>
      <c r="AM18" s="28"/>
      <c r="AN18" s="29">
        <f t="shared" si="12"/>
        <v>27</v>
      </c>
      <c r="AO18" s="26"/>
      <c r="AP18" s="30">
        <f t="shared" si="0"/>
        <v>0.55555555555555558</v>
      </c>
      <c r="AQ18" s="30">
        <f t="shared" si="1"/>
        <v>3.7037037037037035E-2</v>
      </c>
      <c r="AR18" s="30">
        <f t="shared" si="2"/>
        <v>0</v>
      </c>
      <c r="AS18" s="30">
        <f t="shared" si="3"/>
        <v>3.7037037037037035E-2</v>
      </c>
      <c r="AT18" s="30">
        <f t="shared" si="4"/>
        <v>7.407407407407407E-2</v>
      </c>
      <c r="AU18" s="30">
        <f t="shared" si="13"/>
        <v>0.29629629629629628</v>
      </c>
      <c r="AV18" s="26"/>
      <c r="AW18" s="31">
        <f t="shared" si="14"/>
        <v>0.99999999999999989</v>
      </c>
      <c r="AY18" s="33">
        <f t="shared" si="15"/>
        <v>0.55555555555555558</v>
      </c>
      <c r="AZ18" s="33">
        <f t="shared" si="16"/>
        <v>3.7037037037037035E-2</v>
      </c>
      <c r="BA18" s="33">
        <f t="shared" si="17"/>
        <v>0</v>
      </c>
      <c r="BB18" s="33">
        <f t="shared" si="18"/>
        <v>3.7037037037037035E-2</v>
      </c>
      <c r="BC18" s="33">
        <f t="shared" si="19"/>
        <v>7.407407407407407E-2</v>
      </c>
      <c r="BD18" s="33">
        <f t="shared" si="20"/>
        <v>0.29629629629629628</v>
      </c>
      <c r="BE18" s="32"/>
      <c r="BF18" s="34">
        <f t="shared" si="21"/>
        <v>0.99999999999999989</v>
      </c>
    </row>
    <row r="19" spans="1:59" ht="28.5">
      <c r="A19" s="45" t="s">
        <v>48</v>
      </c>
      <c r="B19" s="43" t="s">
        <v>49</v>
      </c>
      <c r="C19" s="5" t="s">
        <v>49</v>
      </c>
      <c r="D19" s="8">
        <v>6</v>
      </c>
      <c r="E19" s="9">
        <v>6</v>
      </c>
      <c r="F19" s="10">
        <v>6</v>
      </c>
      <c r="G19" s="12">
        <v>6</v>
      </c>
      <c r="H19" s="3">
        <v>6</v>
      </c>
      <c r="I19" s="13">
        <v>6</v>
      </c>
      <c r="J19" s="11">
        <v>6</v>
      </c>
      <c r="K19" s="8">
        <v>1</v>
      </c>
      <c r="L19" s="9">
        <v>6</v>
      </c>
      <c r="M19" s="10">
        <v>6</v>
      </c>
      <c r="N19" s="12">
        <v>6</v>
      </c>
      <c r="O19" s="3">
        <v>6</v>
      </c>
      <c r="P19" s="13">
        <v>3</v>
      </c>
      <c r="Q19" s="11">
        <v>6</v>
      </c>
      <c r="R19" s="8"/>
      <c r="S19" s="9">
        <v>1</v>
      </c>
      <c r="T19" s="10">
        <v>6</v>
      </c>
      <c r="U19" s="12">
        <v>6</v>
      </c>
      <c r="V19" s="3">
        <v>6</v>
      </c>
      <c r="W19" s="13">
        <v>6</v>
      </c>
      <c r="X19" s="11">
        <v>6</v>
      </c>
      <c r="Y19" s="8">
        <v>6</v>
      </c>
      <c r="Z19" s="9">
        <v>1</v>
      </c>
      <c r="AA19" s="23">
        <v>6</v>
      </c>
      <c r="AB19" s="12">
        <v>6</v>
      </c>
      <c r="AC19" s="3">
        <v>6</v>
      </c>
      <c r="AD19" s="13">
        <v>6</v>
      </c>
      <c r="AE19" s="22">
        <f t="shared" si="5"/>
        <v>5.3076923076923075</v>
      </c>
      <c r="AG19" s="27">
        <f t="shared" si="6"/>
        <v>3</v>
      </c>
      <c r="AH19" s="27">
        <f t="shared" si="7"/>
        <v>0</v>
      </c>
      <c r="AI19" s="27">
        <f t="shared" si="8"/>
        <v>1</v>
      </c>
      <c r="AJ19" s="27">
        <f t="shared" si="9"/>
        <v>0</v>
      </c>
      <c r="AK19" s="27">
        <f t="shared" si="10"/>
        <v>0</v>
      </c>
      <c r="AL19" s="27">
        <f t="shared" si="11"/>
        <v>22</v>
      </c>
      <c r="AM19" s="28"/>
      <c r="AN19" s="29">
        <f t="shared" si="12"/>
        <v>26</v>
      </c>
      <c r="AO19" s="26"/>
      <c r="AP19" s="30">
        <f t="shared" si="0"/>
        <v>0.11538461538461539</v>
      </c>
      <c r="AQ19" s="30">
        <f t="shared" si="1"/>
        <v>0</v>
      </c>
      <c r="AR19" s="30">
        <f t="shared" si="2"/>
        <v>3.8461538461538464E-2</v>
      </c>
      <c r="AS19" s="30">
        <f t="shared" si="3"/>
        <v>0</v>
      </c>
      <c r="AT19" s="30">
        <f t="shared" si="4"/>
        <v>0</v>
      </c>
      <c r="AU19" s="30">
        <f t="shared" ref="AU19:AU82" si="22">+AL19/AN19</f>
        <v>0.84615384615384615</v>
      </c>
      <c r="AV19" s="26"/>
      <c r="AW19" s="31">
        <f t="shared" ref="AW19:AW82" si="23">+AP19+AQ19+AR19+AS19+AT19+AU19</f>
        <v>1</v>
      </c>
      <c r="AY19" s="33">
        <f t="shared" si="15"/>
        <v>0.1111111111111111</v>
      </c>
      <c r="AZ19" s="33">
        <f t="shared" si="16"/>
        <v>0</v>
      </c>
      <c r="BA19" s="33">
        <f t="shared" si="17"/>
        <v>3.7037037037037035E-2</v>
      </c>
      <c r="BB19" s="33">
        <f t="shared" si="18"/>
        <v>0</v>
      </c>
      <c r="BC19" s="33">
        <f t="shared" si="19"/>
        <v>0</v>
      </c>
      <c r="BD19" s="33">
        <f t="shared" si="20"/>
        <v>0.81481481481481477</v>
      </c>
      <c r="BE19" s="32"/>
      <c r="BF19" s="34">
        <f t="shared" si="21"/>
        <v>0.96296296296296291</v>
      </c>
    </row>
    <row r="20" spans="1:59" s="25" customFormat="1" ht="28.5">
      <c r="A20" s="45" t="s">
        <v>50</v>
      </c>
      <c r="B20" s="43" t="s">
        <v>201</v>
      </c>
      <c r="C20" s="24" t="s">
        <v>51</v>
      </c>
      <c r="D20" s="8"/>
      <c r="E20" s="9"/>
      <c r="F20" s="10"/>
      <c r="G20" s="12"/>
      <c r="H20" s="3"/>
      <c r="I20" s="13"/>
      <c r="J20" s="11"/>
      <c r="K20" s="8"/>
      <c r="L20" s="9"/>
      <c r="M20" s="10"/>
      <c r="N20" s="12"/>
      <c r="O20" s="3"/>
      <c r="P20" s="13"/>
      <c r="Q20" s="11"/>
      <c r="R20" s="8"/>
      <c r="S20" s="9"/>
      <c r="T20" s="10">
        <v>6</v>
      </c>
      <c r="U20" s="12"/>
      <c r="V20" s="3"/>
      <c r="W20" s="13"/>
      <c r="X20" s="11"/>
      <c r="Y20" s="8"/>
      <c r="Z20" s="9"/>
      <c r="AA20" s="23"/>
      <c r="AB20" s="12"/>
      <c r="AC20" s="3"/>
      <c r="AD20" s="13"/>
      <c r="AE20" s="22">
        <f t="shared" si="5"/>
        <v>6</v>
      </c>
      <c r="AF20"/>
      <c r="AG20" s="27">
        <f t="shared" si="6"/>
        <v>0</v>
      </c>
      <c r="AH20" s="27">
        <f t="shared" si="7"/>
        <v>0</v>
      </c>
      <c r="AI20" s="27">
        <f t="shared" si="8"/>
        <v>0</v>
      </c>
      <c r="AJ20" s="27">
        <f t="shared" si="9"/>
        <v>0</v>
      </c>
      <c r="AK20" s="27">
        <f t="shared" si="10"/>
        <v>0</v>
      </c>
      <c r="AL20" s="27">
        <f t="shared" si="11"/>
        <v>1</v>
      </c>
      <c r="AM20" s="28"/>
      <c r="AN20" s="29">
        <f t="shared" si="12"/>
        <v>1</v>
      </c>
      <c r="AO20" s="26"/>
      <c r="AP20" s="30">
        <f t="shared" si="0"/>
        <v>0</v>
      </c>
      <c r="AQ20" s="30">
        <f t="shared" si="1"/>
        <v>0</v>
      </c>
      <c r="AR20" s="30">
        <f t="shared" si="2"/>
        <v>0</v>
      </c>
      <c r="AS20" s="30">
        <f t="shared" si="3"/>
        <v>0</v>
      </c>
      <c r="AT20" s="30">
        <f t="shared" si="4"/>
        <v>0</v>
      </c>
      <c r="AU20" s="30">
        <f t="shared" si="22"/>
        <v>1</v>
      </c>
      <c r="AV20" s="26"/>
      <c r="AW20" s="31">
        <f t="shared" si="23"/>
        <v>1</v>
      </c>
      <c r="AX20"/>
      <c r="AY20" s="33">
        <f t="shared" si="15"/>
        <v>0</v>
      </c>
      <c r="AZ20" s="33">
        <f t="shared" si="16"/>
        <v>0</v>
      </c>
      <c r="BA20" s="33">
        <f t="shared" si="17"/>
        <v>0</v>
      </c>
      <c r="BB20" s="33">
        <f t="shared" si="18"/>
        <v>0</v>
      </c>
      <c r="BC20" s="33">
        <f t="shared" si="19"/>
        <v>0</v>
      </c>
      <c r="BD20" s="33">
        <f t="shared" si="20"/>
        <v>3.7037037037037035E-2</v>
      </c>
      <c r="BE20" s="32"/>
      <c r="BF20" s="34">
        <f t="shared" si="21"/>
        <v>3.7037037037037035E-2</v>
      </c>
      <c r="BG20"/>
    </row>
    <row r="21" spans="1:59">
      <c r="A21" s="46" t="s">
        <v>52</v>
      </c>
      <c r="B21" s="43" t="s">
        <v>53</v>
      </c>
      <c r="C21" s="5" t="s">
        <v>53</v>
      </c>
      <c r="D21" s="8">
        <v>1</v>
      </c>
      <c r="E21" s="9">
        <v>3</v>
      </c>
      <c r="F21" s="10">
        <v>2</v>
      </c>
      <c r="G21" s="12">
        <v>1</v>
      </c>
      <c r="H21" s="3">
        <v>3</v>
      </c>
      <c r="I21" s="13">
        <v>1</v>
      </c>
      <c r="J21" s="11">
        <v>1</v>
      </c>
      <c r="K21" s="8">
        <v>1</v>
      </c>
      <c r="L21" s="9">
        <v>3</v>
      </c>
      <c r="M21" s="10">
        <v>1</v>
      </c>
      <c r="N21" s="12">
        <v>2</v>
      </c>
      <c r="O21" s="3">
        <v>1</v>
      </c>
      <c r="P21" s="13">
        <v>2</v>
      </c>
      <c r="Q21" s="11">
        <v>1</v>
      </c>
      <c r="R21" s="8">
        <v>1</v>
      </c>
      <c r="S21" s="9">
        <v>2</v>
      </c>
      <c r="T21" s="10">
        <v>2</v>
      </c>
      <c r="U21" s="12">
        <v>5</v>
      </c>
      <c r="V21" s="3">
        <v>1</v>
      </c>
      <c r="W21" s="13">
        <v>2</v>
      </c>
      <c r="X21" s="11">
        <v>1</v>
      </c>
      <c r="Y21" s="8">
        <v>2</v>
      </c>
      <c r="Z21" s="9">
        <v>1</v>
      </c>
      <c r="AA21" s="23">
        <v>1</v>
      </c>
      <c r="AB21" s="12">
        <v>2</v>
      </c>
      <c r="AC21" s="3">
        <v>1</v>
      </c>
      <c r="AD21" s="13">
        <v>2</v>
      </c>
      <c r="AE21" s="22">
        <f t="shared" si="5"/>
        <v>1.7037037037037037</v>
      </c>
      <c r="AG21" s="27">
        <f t="shared" ref="AG21:AG84" si="24">COUNTIF(D21:AD21,$AG$2)</f>
        <v>14</v>
      </c>
      <c r="AH21" s="27">
        <f t="shared" ref="AH21:AH84" si="25">COUNTIF(D21:AD21,$AH$2)</f>
        <v>9</v>
      </c>
      <c r="AI21" s="27">
        <f t="shared" ref="AI21:AI84" si="26">COUNTIF(D21:AD21,$AI$2)</f>
        <v>3</v>
      </c>
      <c r="AJ21" s="27">
        <f t="shared" ref="AJ21:AJ84" si="27">COUNTIF(D21:AD21,$AJ$2)</f>
        <v>0</v>
      </c>
      <c r="AK21" s="27">
        <f t="shared" ref="AK21:AK84" si="28">COUNTIF(D21:AD21,$AK$2)</f>
        <v>1</v>
      </c>
      <c r="AL21" s="27">
        <f t="shared" ref="AL21:AL84" si="29">COUNTIF(D21:AD21,$AL$2)</f>
        <v>0</v>
      </c>
      <c r="AM21" s="28"/>
      <c r="AN21" s="29">
        <f t="shared" ref="AN21:AN84" si="30">SUM(AG21:AL21)</f>
        <v>27</v>
      </c>
      <c r="AO21" s="26"/>
      <c r="AP21" s="30">
        <f t="shared" si="0"/>
        <v>0.51851851851851849</v>
      </c>
      <c r="AQ21" s="30">
        <f t="shared" si="1"/>
        <v>0.33333333333333331</v>
      </c>
      <c r="AR21" s="30">
        <f t="shared" si="2"/>
        <v>0.1111111111111111</v>
      </c>
      <c r="AS21" s="30">
        <f t="shared" si="3"/>
        <v>0</v>
      </c>
      <c r="AT21" s="30">
        <f t="shared" si="4"/>
        <v>3.7037037037037035E-2</v>
      </c>
      <c r="AU21" s="30">
        <f t="shared" si="22"/>
        <v>0</v>
      </c>
      <c r="AV21" s="26"/>
      <c r="AW21" s="31">
        <f t="shared" si="23"/>
        <v>1</v>
      </c>
      <c r="AY21" s="33">
        <f t="shared" si="15"/>
        <v>0.51851851851851849</v>
      </c>
      <c r="AZ21" s="33">
        <f t="shared" si="16"/>
        <v>0.33333333333333331</v>
      </c>
      <c r="BA21" s="33">
        <f t="shared" si="17"/>
        <v>0.1111111111111111</v>
      </c>
      <c r="BB21" s="33">
        <f t="shared" si="18"/>
        <v>0</v>
      </c>
      <c r="BC21" s="33">
        <f t="shared" si="19"/>
        <v>3.7037037037037035E-2</v>
      </c>
      <c r="BD21" s="33">
        <f t="shared" si="20"/>
        <v>0</v>
      </c>
      <c r="BE21" s="32"/>
      <c r="BF21" s="34">
        <f t="shared" si="21"/>
        <v>1</v>
      </c>
    </row>
    <row r="22" spans="1:59">
      <c r="A22" s="46" t="s">
        <v>54</v>
      </c>
      <c r="B22" s="43" t="s">
        <v>55</v>
      </c>
      <c r="C22" s="5" t="s">
        <v>55</v>
      </c>
      <c r="D22" s="8">
        <v>1</v>
      </c>
      <c r="E22" s="9">
        <v>1</v>
      </c>
      <c r="F22" s="10">
        <v>2</v>
      </c>
      <c r="G22" s="12">
        <v>3</v>
      </c>
      <c r="H22" s="3">
        <v>2</v>
      </c>
      <c r="I22" s="13">
        <v>1</v>
      </c>
      <c r="J22" s="11">
        <v>1</v>
      </c>
      <c r="K22" s="8">
        <v>1</v>
      </c>
      <c r="L22" s="9">
        <v>3</v>
      </c>
      <c r="M22" s="10">
        <v>1</v>
      </c>
      <c r="N22" s="12">
        <v>1</v>
      </c>
      <c r="O22" s="3">
        <v>6</v>
      </c>
      <c r="P22" s="13">
        <v>1</v>
      </c>
      <c r="Q22" s="11">
        <v>1</v>
      </c>
      <c r="R22" s="8">
        <v>1</v>
      </c>
      <c r="S22" s="9">
        <v>1</v>
      </c>
      <c r="T22" s="10">
        <v>2</v>
      </c>
      <c r="U22" s="12">
        <v>5</v>
      </c>
      <c r="V22" s="3">
        <v>3</v>
      </c>
      <c r="W22" s="13">
        <v>1</v>
      </c>
      <c r="X22" s="11">
        <v>1</v>
      </c>
      <c r="Y22" s="8">
        <v>2</v>
      </c>
      <c r="Z22" s="9">
        <v>1</v>
      </c>
      <c r="AA22" s="23">
        <v>1</v>
      </c>
      <c r="AB22" s="12">
        <v>2</v>
      </c>
      <c r="AC22" s="3">
        <v>1</v>
      </c>
      <c r="AD22" s="13">
        <v>2</v>
      </c>
      <c r="AE22" s="22">
        <f t="shared" si="5"/>
        <v>1.7777777777777777</v>
      </c>
      <c r="AG22" s="27">
        <f t="shared" si="24"/>
        <v>16</v>
      </c>
      <c r="AH22" s="27">
        <f t="shared" si="25"/>
        <v>6</v>
      </c>
      <c r="AI22" s="27">
        <f t="shared" si="26"/>
        <v>3</v>
      </c>
      <c r="AJ22" s="27">
        <f t="shared" si="27"/>
        <v>0</v>
      </c>
      <c r="AK22" s="27">
        <f t="shared" si="28"/>
        <v>1</v>
      </c>
      <c r="AL22" s="27">
        <f t="shared" si="29"/>
        <v>1</v>
      </c>
      <c r="AM22" s="28"/>
      <c r="AN22" s="29">
        <f t="shared" si="30"/>
        <v>27</v>
      </c>
      <c r="AO22" s="26"/>
      <c r="AP22" s="30">
        <f t="shared" si="0"/>
        <v>0.59259259259259256</v>
      </c>
      <c r="AQ22" s="30">
        <f t="shared" si="1"/>
        <v>0.22222222222222221</v>
      </c>
      <c r="AR22" s="30">
        <f t="shared" si="2"/>
        <v>0.1111111111111111</v>
      </c>
      <c r="AS22" s="30">
        <f t="shared" si="3"/>
        <v>0</v>
      </c>
      <c r="AT22" s="30">
        <f t="shared" si="4"/>
        <v>3.7037037037037035E-2</v>
      </c>
      <c r="AU22" s="30">
        <f t="shared" si="22"/>
        <v>3.7037037037037035E-2</v>
      </c>
      <c r="AV22" s="26"/>
      <c r="AW22" s="31">
        <f t="shared" si="23"/>
        <v>0.99999999999999978</v>
      </c>
      <c r="AY22" s="33">
        <f t="shared" si="15"/>
        <v>0.59259259259259256</v>
      </c>
      <c r="AZ22" s="33">
        <f t="shared" si="16"/>
        <v>0.22222222222222221</v>
      </c>
      <c r="BA22" s="33">
        <f t="shared" si="17"/>
        <v>0.1111111111111111</v>
      </c>
      <c r="BB22" s="33">
        <f t="shared" si="18"/>
        <v>0</v>
      </c>
      <c r="BC22" s="33">
        <f t="shared" si="19"/>
        <v>3.7037037037037035E-2</v>
      </c>
      <c r="BD22" s="33">
        <f t="shared" si="20"/>
        <v>3.7037037037037035E-2</v>
      </c>
      <c r="BE22" s="32"/>
      <c r="BF22" s="34">
        <f t="shared" si="21"/>
        <v>0.99999999999999978</v>
      </c>
    </row>
    <row r="23" spans="1:59">
      <c r="A23" s="46" t="s">
        <v>56</v>
      </c>
      <c r="B23" s="43" t="s">
        <v>57</v>
      </c>
      <c r="C23" s="5" t="s">
        <v>57</v>
      </c>
      <c r="D23" s="8">
        <v>1</v>
      </c>
      <c r="E23" s="9">
        <v>2</v>
      </c>
      <c r="F23" s="10">
        <v>1</v>
      </c>
      <c r="G23" s="12">
        <v>1</v>
      </c>
      <c r="H23" s="3">
        <v>1</v>
      </c>
      <c r="I23" s="13">
        <v>1</v>
      </c>
      <c r="J23" s="11">
        <v>1</v>
      </c>
      <c r="K23" s="8">
        <v>1</v>
      </c>
      <c r="L23" s="9">
        <v>3</v>
      </c>
      <c r="M23" s="10">
        <v>1</v>
      </c>
      <c r="N23" s="12">
        <v>4</v>
      </c>
      <c r="O23" s="3">
        <v>1</v>
      </c>
      <c r="P23" s="13">
        <v>1</v>
      </c>
      <c r="Q23" s="11">
        <v>1</v>
      </c>
      <c r="R23" s="8">
        <v>1</v>
      </c>
      <c r="S23" s="9">
        <v>1</v>
      </c>
      <c r="T23" s="10">
        <v>2</v>
      </c>
      <c r="U23" s="12">
        <v>5</v>
      </c>
      <c r="V23" s="3">
        <v>3</v>
      </c>
      <c r="W23" s="13">
        <v>1</v>
      </c>
      <c r="X23" s="11">
        <v>1</v>
      </c>
      <c r="Y23" s="8">
        <v>2</v>
      </c>
      <c r="Z23" s="9">
        <v>1</v>
      </c>
      <c r="AA23" s="23">
        <v>4</v>
      </c>
      <c r="AB23" s="12">
        <v>4</v>
      </c>
      <c r="AC23" s="3">
        <v>2</v>
      </c>
      <c r="AD23" s="13">
        <v>2</v>
      </c>
      <c r="AE23" s="22">
        <f t="shared" si="5"/>
        <v>1.8148148148148149</v>
      </c>
      <c r="AG23" s="27">
        <f t="shared" si="24"/>
        <v>16</v>
      </c>
      <c r="AH23" s="27">
        <f t="shared" si="25"/>
        <v>5</v>
      </c>
      <c r="AI23" s="27">
        <f t="shared" si="26"/>
        <v>2</v>
      </c>
      <c r="AJ23" s="27">
        <f t="shared" si="27"/>
        <v>3</v>
      </c>
      <c r="AK23" s="27">
        <f t="shared" si="28"/>
        <v>1</v>
      </c>
      <c r="AL23" s="27">
        <f t="shared" si="29"/>
        <v>0</v>
      </c>
      <c r="AM23" s="28"/>
      <c r="AN23" s="29">
        <f t="shared" si="30"/>
        <v>27</v>
      </c>
      <c r="AO23" s="26"/>
      <c r="AP23" s="30">
        <f t="shared" si="0"/>
        <v>0.59259259259259256</v>
      </c>
      <c r="AQ23" s="30">
        <f t="shared" si="1"/>
        <v>0.18518518518518517</v>
      </c>
      <c r="AR23" s="30">
        <f t="shared" si="2"/>
        <v>7.407407407407407E-2</v>
      </c>
      <c r="AS23" s="30">
        <f t="shared" si="3"/>
        <v>0.1111111111111111</v>
      </c>
      <c r="AT23" s="30">
        <f t="shared" si="4"/>
        <v>3.7037037037037035E-2</v>
      </c>
      <c r="AU23" s="30">
        <f t="shared" si="22"/>
        <v>0</v>
      </c>
      <c r="AV23" s="26"/>
      <c r="AW23" s="31">
        <f t="shared" si="23"/>
        <v>0.99999999999999978</v>
      </c>
      <c r="AY23" s="33">
        <f t="shared" si="15"/>
        <v>0.59259259259259256</v>
      </c>
      <c r="AZ23" s="33">
        <f t="shared" si="16"/>
        <v>0.18518518518518517</v>
      </c>
      <c r="BA23" s="33">
        <f t="shared" si="17"/>
        <v>7.407407407407407E-2</v>
      </c>
      <c r="BB23" s="33">
        <f t="shared" si="18"/>
        <v>0.1111111111111111</v>
      </c>
      <c r="BC23" s="33">
        <f t="shared" si="19"/>
        <v>3.7037037037037035E-2</v>
      </c>
      <c r="BD23" s="33">
        <f t="shared" si="20"/>
        <v>0</v>
      </c>
      <c r="BE23" s="32"/>
      <c r="BF23" s="34">
        <f t="shared" si="21"/>
        <v>0.99999999999999978</v>
      </c>
    </row>
    <row r="24" spans="1:59" ht="28.5">
      <c r="A24" s="46" t="s">
        <v>58</v>
      </c>
      <c r="B24" s="43" t="s">
        <v>59</v>
      </c>
      <c r="C24" s="5" t="s">
        <v>59</v>
      </c>
      <c r="D24" s="8">
        <v>1</v>
      </c>
      <c r="E24" s="9">
        <v>1</v>
      </c>
      <c r="F24" s="10">
        <v>1</v>
      </c>
      <c r="G24" s="12">
        <v>1</v>
      </c>
      <c r="H24" s="3">
        <v>1</v>
      </c>
      <c r="I24" s="13">
        <v>1</v>
      </c>
      <c r="J24" s="11">
        <v>1</v>
      </c>
      <c r="K24" s="8">
        <v>1</v>
      </c>
      <c r="L24" s="9">
        <v>5</v>
      </c>
      <c r="M24" s="10">
        <v>1</v>
      </c>
      <c r="N24" s="12">
        <v>1</v>
      </c>
      <c r="O24" s="3">
        <v>1</v>
      </c>
      <c r="P24" s="13">
        <v>1</v>
      </c>
      <c r="Q24" s="11">
        <v>1</v>
      </c>
      <c r="R24" s="8">
        <v>1</v>
      </c>
      <c r="S24" s="9">
        <v>1</v>
      </c>
      <c r="T24" s="10">
        <v>1</v>
      </c>
      <c r="U24" s="12">
        <v>5</v>
      </c>
      <c r="V24" s="3">
        <v>2</v>
      </c>
      <c r="W24" s="13">
        <v>1</v>
      </c>
      <c r="X24" s="11">
        <v>1</v>
      </c>
      <c r="Y24" s="8">
        <v>2</v>
      </c>
      <c r="Z24" s="9">
        <v>1</v>
      </c>
      <c r="AA24" s="23">
        <v>3</v>
      </c>
      <c r="AB24" s="12">
        <v>4</v>
      </c>
      <c r="AC24" s="3">
        <v>1</v>
      </c>
      <c r="AD24" s="13">
        <v>2</v>
      </c>
      <c r="AE24" s="22">
        <f t="shared" si="5"/>
        <v>1.5925925925925926</v>
      </c>
      <c r="AG24" s="27">
        <f t="shared" si="24"/>
        <v>20</v>
      </c>
      <c r="AH24" s="27">
        <f t="shared" si="25"/>
        <v>3</v>
      </c>
      <c r="AI24" s="27">
        <f t="shared" si="26"/>
        <v>1</v>
      </c>
      <c r="AJ24" s="27">
        <f t="shared" si="27"/>
        <v>1</v>
      </c>
      <c r="AK24" s="27">
        <f t="shared" si="28"/>
        <v>2</v>
      </c>
      <c r="AL24" s="27">
        <f t="shared" si="29"/>
        <v>0</v>
      </c>
      <c r="AM24" s="28"/>
      <c r="AN24" s="29">
        <f t="shared" si="30"/>
        <v>27</v>
      </c>
      <c r="AO24" s="26"/>
      <c r="AP24" s="30">
        <f t="shared" si="0"/>
        <v>0.7407407407407407</v>
      </c>
      <c r="AQ24" s="30">
        <f t="shared" si="1"/>
        <v>0.1111111111111111</v>
      </c>
      <c r="AR24" s="30">
        <f t="shared" si="2"/>
        <v>3.7037037037037035E-2</v>
      </c>
      <c r="AS24" s="30">
        <f t="shared" si="3"/>
        <v>3.7037037037037035E-2</v>
      </c>
      <c r="AT24" s="30">
        <f t="shared" si="4"/>
        <v>7.407407407407407E-2</v>
      </c>
      <c r="AU24" s="30">
        <f t="shared" si="22"/>
        <v>0</v>
      </c>
      <c r="AV24" s="26"/>
      <c r="AW24" s="31">
        <f t="shared" si="23"/>
        <v>0.99999999999999989</v>
      </c>
      <c r="AY24" s="33">
        <f t="shared" si="15"/>
        <v>0.7407407407407407</v>
      </c>
      <c r="AZ24" s="33">
        <f t="shared" si="16"/>
        <v>0.1111111111111111</v>
      </c>
      <c r="BA24" s="33">
        <f t="shared" si="17"/>
        <v>3.7037037037037035E-2</v>
      </c>
      <c r="BB24" s="33">
        <f t="shared" si="18"/>
        <v>3.7037037037037035E-2</v>
      </c>
      <c r="BC24" s="33">
        <f t="shared" si="19"/>
        <v>7.407407407407407E-2</v>
      </c>
      <c r="BD24" s="33">
        <f t="shared" si="20"/>
        <v>0</v>
      </c>
      <c r="BE24" s="32"/>
      <c r="BF24" s="34">
        <f t="shared" si="21"/>
        <v>0.99999999999999989</v>
      </c>
    </row>
    <row r="25" spans="1:59" ht="28.5">
      <c r="A25" s="46" t="s">
        <v>60</v>
      </c>
      <c r="B25" s="43" t="s">
        <v>61</v>
      </c>
      <c r="C25" s="5" t="s">
        <v>61</v>
      </c>
      <c r="D25" s="8">
        <v>4</v>
      </c>
      <c r="E25" s="9">
        <v>1</v>
      </c>
      <c r="F25" s="10">
        <v>6</v>
      </c>
      <c r="G25" s="12">
        <v>2</v>
      </c>
      <c r="H25" s="3">
        <v>5</v>
      </c>
      <c r="I25" s="13">
        <v>1</v>
      </c>
      <c r="J25" s="11">
        <v>1</v>
      </c>
      <c r="K25" s="8">
        <v>1</v>
      </c>
      <c r="L25" s="9">
        <v>6</v>
      </c>
      <c r="M25" s="10">
        <v>1</v>
      </c>
      <c r="N25" s="12">
        <v>4</v>
      </c>
      <c r="O25" s="3">
        <v>6</v>
      </c>
      <c r="P25" s="13">
        <v>2</v>
      </c>
      <c r="Q25" s="11">
        <v>1</v>
      </c>
      <c r="R25" s="8">
        <v>3</v>
      </c>
      <c r="S25" s="9">
        <v>4</v>
      </c>
      <c r="T25" s="10">
        <v>3</v>
      </c>
      <c r="U25" s="12">
        <v>6</v>
      </c>
      <c r="V25" s="3">
        <v>3</v>
      </c>
      <c r="W25" s="13">
        <v>5</v>
      </c>
      <c r="X25" s="11">
        <v>5</v>
      </c>
      <c r="Y25" s="8">
        <v>3</v>
      </c>
      <c r="Z25" s="9">
        <v>1</v>
      </c>
      <c r="AA25" s="23">
        <v>1</v>
      </c>
      <c r="AB25" s="12">
        <v>6</v>
      </c>
      <c r="AC25" s="3">
        <v>5</v>
      </c>
      <c r="AD25" s="13">
        <v>4</v>
      </c>
      <c r="AE25" s="22">
        <f t="shared" si="5"/>
        <v>3.3333333333333335</v>
      </c>
      <c r="AG25" s="27">
        <f t="shared" si="24"/>
        <v>8</v>
      </c>
      <c r="AH25" s="27">
        <f t="shared" si="25"/>
        <v>2</v>
      </c>
      <c r="AI25" s="27">
        <f t="shared" si="26"/>
        <v>4</v>
      </c>
      <c r="AJ25" s="27">
        <f t="shared" si="27"/>
        <v>4</v>
      </c>
      <c r="AK25" s="27">
        <f t="shared" si="28"/>
        <v>4</v>
      </c>
      <c r="AL25" s="27">
        <f t="shared" si="29"/>
        <v>5</v>
      </c>
      <c r="AM25" s="28"/>
      <c r="AN25" s="29">
        <f t="shared" si="30"/>
        <v>27</v>
      </c>
      <c r="AO25" s="26"/>
      <c r="AP25" s="30">
        <f t="shared" si="0"/>
        <v>0.29629629629629628</v>
      </c>
      <c r="AQ25" s="30">
        <f t="shared" si="1"/>
        <v>7.407407407407407E-2</v>
      </c>
      <c r="AR25" s="30">
        <f t="shared" si="2"/>
        <v>0.14814814814814814</v>
      </c>
      <c r="AS25" s="30">
        <f t="shared" si="3"/>
        <v>0.14814814814814814</v>
      </c>
      <c r="AT25" s="30">
        <f t="shared" si="4"/>
        <v>0.14814814814814814</v>
      </c>
      <c r="AU25" s="30">
        <f t="shared" si="22"/>
        <v>0.18518518518518517</v>
      </c>
      <c r="AV25" s="26"/>
      <c r="AW25" s="31">
        <f t="shared" si="23"/>
        <v>1</v>
      </c>
      <c r="AY25" s="33">
        <f t="shared" si="15"/>
        <v>0.29629629629629628</v>
      </c>
      <c r="AZ25" s="33">
        <f t="shared" si="16"/>
        <v>7.407407407407407E-2</v>
      </c>
      <c r="BA25" s="33">
        <f t="shared" si="17"/>
        <v>0.14814814814814814</v>
      </c>
      <c r="BB25" s="33">
        <f t="shared" si="18"/>
        <v>0.14814814814814814</v>
      </c>
      <c r="BC25" s="33">
        <f t="shared" si="19"/>
        <v>0.14814814814814814</v>
      </c>
      <c r="BD25" s="33">
        <f t="shared" si="20"/>
        <v>0.18518518518518517</v>
      </c>
      <c r="BE25" s="32"/>
      <c r="BF25" s="34">
        <f t="shared" si="21"/>
        <v>1</v>
      </c>
    </row>
    <row r="26" spans="1:59" ht="28.5">
      <c r="A26" s="45" t="s">
        <v>62</v>
      </c>
      <c r="B26" s="43" t="s">
        <v>63</v>
      </c>
      <c r="C26" s="5" t="s">
        <v>63</v>
      </c>
      <c r="D26" s="8">
        <v>1</v>
      </c>
      <c r="E26" s="9">
        <v>2</v>
      </c>
      <c r="F26" s="10">
        <v>2</v>
      </c>
      <c r="G26" s="12">
        <v>1</v>
      </c>
      <c r="H26" s="3">
        <v>1</v>
      </c>
      <c r="I26" s="13">
        <v>1</v>
      </c>
      <c r="J26" s="11">
        <v>1</v>
      </c>
      <c r="K26" s="8">
        <v>1</v>
      </c>
      <c r="L26" s="9">
        <v>3</v>
      </c>
      <c r="M26" s="10">
        <v>1</v>
      </c>
      <c r="N26" s="12">
        <v>1</v>
      </c>
      <c r="O26" s="3">
        <v>3</v>
      </c>
      <c r="P26" s="13">
        <v>1</v>
      </c>
      <c r="Q26" s="11">
        <v>1</v>
      </c>
      <c r="R26" s="8">
        <v>1</v>
      </c>
      <c r="S26" s="9">
        <v>1</v>
      </c>
      <c r="T26" s="10">
        <v>2</v>
      </c>
      <c r="U26" s="12">
        <v>5</v>
      </c>
      <c r="V26" s="3">
        <v>1</v>
      </c>
      <c r="W26" s="13">
        <v>1</v>
      </c>
      <c r="X26" s="11">
        <v>1</v>
      </c>
      <c r="Y26" s="8">
        <v>1</v>
      </c>
      <c r="Z26" s="9">
        <v>1</v>
      </c>
      <c r="AA26" s="23">
        <v>1</v>
      </c>
      <c r="AB26" s="12">
        <v>2</v>
      </c>
      <c r="AC26" s="3">
        <v>1</v>
      </c>
      <c r="AD26" s="13">
        <v>2</v>
      </c>
      <c r="AE26" s="22">
        <f t="shared" si="5"/>
        <v>1.4814814814814814</v>
      </c>
      <c r="AG26" s="27">
        <f t="shared" si="24"/>
        <v>19</v>
      </c>
      <c r="AH26" s="27">
        <f t="shared" si="25"/>
        <v>5</v>
      </c>
      <c r="AI26" s="27">
        <f t="shared" si="26"/>
        <v>2</v>
      </c>
      <c r="AJ26" s="27">
        <f t="shared" si="27"/>
        <v>0</v>
      </c>
      <c r="AK26" s="27">
        <f t="shared" si="28"/>
        <v>1</v>
      </c>
      <c r="AL26" s="27">
        <f t="shared" si="29"/>
        <v>0</v>
      </c>
      <c r="AM26" s="28"/>
      <c r="AN26" s="29">
        <f t="shared" si="30"/>
        <v>27</v>
      </c>
      <c r="AO26" s="26"/>
      <c r="AP26" s="30">
        <f t="shared" si="0"/>
        <v>0.70370370370370372</v>
      </c>
      <c r="AQ26" s="30">
        <f t="shared" si="1"/>
        <v>0.18518518518518517</v>
      </c>
      <c r="AR26" s="30">
        <f t="shared" si="2"/>
        <v>7.407407407407407E-2</v>
      </c>
      <c r="AS26" s="30">
        <f t="shared" si="3"/>
        <v>0</v>
      </c>
      <c r="AT26" s="30">
        <f t="shared" si="4"/>
        <v>3.7037037037037035E-2</v>
      </c>
      <c r="AU26" s="30">
        <f t="shared" si="22"/>
        <v>0</v>
      </c>
      <c r="AV26" s="26"/>
      <c r="AW26" s="31">
        <f t="shared" si="23"/>
        <v>1</v>
      </c>
      <c r="AY26" s="33">
        <f t="shared" si="15"/>
        <v>0.70370370370370372</v>
      </c>
      <c r="AZ26" s="33">
        <f t="shared" si="16"/>
        <v>0.18518518518518517</v>
      </c>
      <c r="BA26" s="33">
        <f t="shared" si="17"/>
        <v>7.407407407407407E-2</v>
      </c>
      <c r="BB26" s="33">
        <f t="shared" si="18"/>
        <v>0</v>
      </c>
      <c r="BC26" s="33">
        <f t="shared" si="19"/>
        <v>3.7037037037037035E-2</v>
      </c>
      <c r="BD26" s="33">
        <f t="shared" si="20"/>
        <v>0</v>
      </c>
      <c r="BE26" s="32"/>
      <c r="BF26" s="34">
        <f t="shared" si="21"/>
        <v>1</v>
      </c>
    </row>
    <row r="27" spans="1:59" ht="28.5">
      <c r="A27" s="45" t="s">
        <v>64</v>
      </c>
      <c r="B27" s="43" t="s">
        <v>65</v>
      </c>
      <c r="C27" s="5" t="s">
        <v>65</v>
      </c>
      <c r="D27" s="8">
        <v>1</v>
      </c>
      <c r="E27" s="9">
        <v>1</v>
      </c>
      <c r="F27" s="10">
        <v>4</v>
      </c>
      <c r="G27" s="12">
        <v>1</v>
      </c>
      <c r="H27" s="3">
        <v>1</v>
      </c>
      <c r="I27" s="13">
        <v>1</v>
      </c>
      <c r="J27" s="11">
        <v>1</v>
      </c>
      <c r="K27" s="8">
        <v>1</v>
      </c>
      <c r="L27" s="9">
        <v>2</v>
      </c>
      <c r="M27" s="10">
        <v>1</v>
      </c>
      <c r="N27" s="12">
        <v>1</v>
      </c>
      <c r="O27" s="3">
        <v>4</v>
      </c>
      <c r="P27" s="13">
        <v>1</v>
      </c>
      <c r="Q27" s="11">
        <v>1</v>
      </c>
      <c r="R27" s="8">
        <v>1</v>
      </c>
      <c r="S27" s="9">
        <v>1</v>
      </c>
      <c r="T27" s="10">
        <v>2</v>
      </c>
      <c r="U27" s="12">
        <v>5</v>
      </c>
      <c r="V27" s="3">
        <v>3</v>
      </c>
      <c r="W27" s="13">
        <v>2</v>
      </c>
      <c r="X27" s="11">
        <v>2</v>
      </c>
      <c r="Y27" s="8">
        <v>5</v>
      </c>
      <c r="Z27" s="9">
        <v>1</v>
      </c>
      <c r="AA27" s="23">
        <v>1</v>
      </c>
      <c r="AB27" s="12">
        <v>3</v>
      </c>
      <c r="AC27" s="3">
        <v>1</v>
      </c>
      <c r="AD27" s="13">
        <v>2</v>
      </c>
      <c r="AE27" s="22">
        <f t="shared" si="5"/>
        <v>1.8518518518518519</v>
      </c>
      <c r="AG27" s="27">
        <f t="shared" si="24"/>
        <v>16</v>
      </c>
      <c r="AH27" s="27">
        <f t="shared" si="25"/>
        <v>5</v>
      </c>
      <c r="AI27" s="27">
        <f t="shared" si="26"/>
        <v>2</v>
      </c>
      <c r="AJ27" s="27">
        <f t="shared" si="27"/>
        <v>2</v>
      </c>
      <c r="AK27" s="27">
        <f t="shared" si="28"/>
        <v>2</v>
      </c>
      <c r="AL27" s="27">
        <f t="shared" si="29"/>
        <v>0</v>
      </c>
      <c r="AM27" s="28"/>
      <c r="AN27" s="29">
        <f t="shared" si="30"/>
        <v>27</v>
      </c>
      <c r="AO27" s="26"/>
      <c r="AP27" s="30">
        <f t="shared" si="0"/>
        <v>0.59259259259259256</v>
      </c>
      <c r="AQ27" s="30">
        <f t="shared" si="1"/>
        <v>0.18518518518518517</v>
      </c>
      <c r="AR27" s="30">
        <f t="shared" si="2"/>
        <v>7.407407407407407E-2</v>
      </c>
      <c r="AS27" s="30">
        <f t="shared" si="3"/>
        <v>7.407407407407407E-2</v>
      </c>
      <c r="AT27" s="30">
        <f t="shared" si="4"/>
        <v>7.407407407407407E-2</v>
      </c>
      <c r="AU27" s="30">
        <f t="shared" si="22"/>
        <v>0</v>
      </c>
      <c r="AV27" s="26"/>
      <c r="AW27" s="31">
        <f t="shared" si="23"/>
        <v>0.99999999999999989</v>
      </c>
      <c r="AY27" s="33">
        <f t="shared" si="15"/>
        <v>0.59259259259259256</v>
      </c>
      <c r="AZ27" s="33">
        <f t="shared" si="16"/>
        <v>0.18518518518518517</v>
      </c>
      <c r="BA27" s="33">
        <f t="shared" si="17"/>
        <v>7.407407407407407E-2</v>
      </c>
      <c r="BB27" s="33">
        <f t="shared" si="18"/>
        <v>7.407407407407407E-2</v>
      </c>
      <c r="BC27" s="33">
        <f t="shared" si="19"/>
        <v>7.407407407407407E-2</v>
      </c>
      <c r="BD27" s="33">
        <f t="shared" si="20"/>
        <v>0</v>
      </c>
      <c r="BE27" s="32"/>
      <c r="BF27" s="34">
        <f t="shared" si="21"/>
        <v>0.99999999999999989</v>
      </c>
    </row>
    <row r="28" spans="1:59" ht="28.5">
      <c r="A28" s="45" t="s">
        <v>66</v>
      </c>
      <c r="B28" s="43" t="s">
        <v>67</v>
      </c>
      <c r="C28" s="5" t="s">
        <v>67</v>
      </c>
      <c r="D28" s="8">
        <v>2</v>
      </c>
      <c r="E28" s="9">
        <v>2</v>
      </c>
      <c r="F28" s="10">
        <v>3</v>
      </c>
      <c r="G28" s="12">
        <v>1</v>
      </c>
      <c r="H28" s="3">
        <v>1</v>
      </c>
      <c r="I28" s="13">
        <v>1</v>
      </c>
      <c r="J28" s="11">
        <v>1</v>
      </c>
      <c r="K28" s="8">
        <v>1</v>
      </c>
      <c r="L28" s="9">
        <v>5</v>
      </c>
      <c r="M28" s="10">
        <v>1</v>
      </c>
      <c r="N28" s="12">
        <v>3</v>
      </c>
      <c r="O28" s="3">
        <v>3</v>
      </c>
      <c r="P28" s="13">
        <v>1</v>
      </c>
      <c r="Q28" s="11">
        <v>1</v>
      </c>
      <c r="R28" s="8">
        <v>1</v>
      </c>
      <c r="S28" s="9">
        <v>2</v>
      </c>
      <c r="T28" s="10">
        <v>2</v>
      </c>
      <c r="U28" s="12">
        <v>5</v>
      </c>
      <c r="V28" s="3">
        <v>3</v>
      </c>
      <c r="W28" s="13">
        <v>2</v>
      </c>
      <c r="X28" s="11">
        <v>1</v>
      </c>
      <c r="Y28" s="8">
        <v>5</v>
      </c>
      <c r="Z28" s="9">
        <v>1</v>
      </c>
      <c r="AA28" s="23">
        <v>1</v>
      </c>
      <c r="AB28" s="12">
        <v>3</v>
      </c>
      <c r="AC28" s="3">
        <v>2</v>
      </c>
      <c r="AD28" s="13">
        <v>2</v>
      </c>
      <c r="AE28" s="22">
        <f t="shared" si="5"/>
        <v>2.074074074074074</v>
      </c>
      <c r="AG28" s="27">
        <f t="shared" si="24"/>
        <v>12</v>
      </c>
      <c r="AH28" s="27">
        <f t="shared" si="25"/>
        <v>7</v>
      </c>
      <c r="AI28" s="27">
        <f t="shared" si="26"/>
        <v>5</v>
      </c>
      <c r="AJ28" s="27">
        <f t="shared" si="27"/>
        <v>0</v>
      </c>
      <c r="AK28" s="27">
        <f t="shared" si="28"/>
        <v>3</v>
      </c>
      <c r="AL28" s="27">
        <f t="shared" si="29"/>
        <v>0</v>
      </c>
      <c r="AM28" s="28"/>
      <c r="AN28" s="29">
        <f t="shared" si="30"/>
        <v>27</v>
      </c>
      <c r="AO28" s="26"/>
      <c r="AP28" s="30">
        <f t="shared" si="0"/>
        <v>0.44444444444444442</v>
      </c>
      <c r="AQ28" s="30">
        <f t="shared" si="1"/>
        <v>0.25925925925925924</v>
      </c>
      <c r="AR28" s="30">
        <f t="shared" si="2"/>
        <v>0.18518518518518517</v>
      </c>
      <c r="AS28" s="30">
        <f t="shared" si="3"/>
        <v>0</v>
      </c>
      <c r="AT28" s="30">
        <f t="shared" si="4"/>
        <v>0.1111111111111111</v>
      </c>
      <c r="AU28" s="30">
        <f t="shared" si="22"/>
        <v>0</v>
      </c>
      <c r="AV28" s="26"/>
      <c r="AW28" s="31">
        <f t="shared" si="23"/>
        <v>1</v>
      </c>
      <c r="AY28" s="33">
        <f t="shared" si="15"/>
        <v>0.44444444444444442</v>
      </c>
      <c r="AZ28" s="33">
        <f t="shared" si="16"/>
        <v>0.25925925925925924</v>
      </c>
      <c r="BA28" s="33">
        <f t="shared" si="17"/>
        <v>0.18518518518518517</v>
      </c>
      <c r="BB28" s="33">
        <f t="shared" si="18"/>
        <v>0</v>
      </c>
      <c r="BC28" s="33">
        <f t="shared" si="19"/>
        <v>0.1111111111111111</v>
      </c>
      <c r="BD28" s="33">
        <f t="shared" si="20"/>
        <v>0</v>
      </c>
      <c r="BE28" s="32"/>
      <c r="BF28" s="34">
        <f t="shared" si="21"/>
        <v>1</v>
      </c>
    </row>
    <row r="29" spans="1:59">
      <c r="A29" s="45" t="s">
        <v>68</v>
      </c>
      <c r="B29" s="43" t="s">
        <v>69</v>
      </c>
      <c r="C29" s="5" t="s">
        <v>69</v>
      </c>
      <c r="D29" s="8">
        <v>2</v>
      </c>
      <c r="E29" s="9">
        <v>3</v>
      </c>
      <c r="F29" s="10">
        <v>6</v>
      </c>
      <c r="G29" s="12">
        <v>3</v>
      </c>
      <c r="H29" s="3">
        <v>2</v>
      </c>
      <c r="I29" s="13">
        <v>3</v>
      </c>
      <c r="J29" s="11">
        <v>3</v>
      </c>
      <c r="K29" s="8">
        <v>1</v>
      </c>
      <c r="L29" s="9">
        <v>5</v>
      </c>
      <c r="M29" s="10">
        <v>1</v>
      </c>
      <c r="N29" s="12">
        <v>1</v>
      </c>
      <c r="O29" s="3">
        <v>5</v>
      </c>
      <c r="P29" s="13">
        <v>2</v>
      </c>
      <c r="Q29" s="11">
        <v>1</v>
      </c>
      <c r="R29" s="8">
        <v>1</v>
      </c>
      <c r="S29" s="9">
        <v>6</v>
      </c>
      <c r="T29" s="10">
        <v>3</v>
      </c>
      <c r="U29" s="12">
        <v>6</v>
      </c>
      <c r="V29" s="3">
        <v>5</v>
      </c>
      <c r="W29" s="13">
        <v>3</v>
      </c>
      <c r="X29" s="11">
        <v>1</v>
      </c>
      <c r="Y29" s="8">
        <v>6</v>
      </c>
      <c r="Z29" s="9">
        <v>1</v>
      </c>
      <c r="AA29" s="23">
        <v>2</v>
      </c>
      <c r="AB29" s="12">
        <v>3</v>
      </c>
      <c r="AC29" s="3">
        <v>3</v>
      </c>
      <c r="AD29" s="13">
        <v>5</v>
      </c>
      <c r="AE29" s="22">
        <f t="shared" si="5"/>
        <v>3.074074074074074</v>
      </c>
      <c r="AG29" s="27">
        <f t="shared" si="24"/>
        <v>7</v>
      </c>
      <c r="AH29" s="27">
        <f t="shared" si="25"/>
        <v>4</v>
      </c>
      <c r="AI29" s="27">
        <f t="shared" si="26"/>
        <v>8</v>
      </c>
      <c r="AJ29" s="27">
        <f t="shared" si="27"/>
        <v>0</v>
      </c>
      <c r="AK29" s="27">
        <f t="shared" si="28"/>
        <v>4</v>
      </c>
      <c r="AL29" s="27">
        <f t="shared" si="29"/>
        <v>4</v>
      </c>
      <c r="AM29" s="28"/>
      <c r="AN29" s="29">
        <f t="shared" si="30"/>
        <v>27</v>
      </c>
      <c r="AO29" s="26"/>
      <c r="AP29" s="30">
        <f t="shared" si="0"/>
        <v>0.25925925925925924</v>
      </c>
      <c r="AQ29" s="30">
        <f t="shared" si="1"/>
        <v>0.14814814814814814</v>
      </c>
      <c r="AR29" s="30">
        <f t="shared" si="2"/>
        <v>0.29629629629629628</v>
      </c>
      <c r="AS29" s="30">
        <f t="shared" si="3"/>
        <v>0</v>
      </c>
      <c r="AT29" s="30">
        <f t="shared" si="4"/>
        <v>0.14814814814814814</v>
      </c>
      <c r="AU29" s="30">
        <f t="shared" si="22"/>
        <v>0.14814814814814814</v>
      </c>
      <c r="AV29" s="26"/>
      <c r="AW29" s="31">
        <f t="shared" si="23"/>
        <v>1</v>
      </c>
      <c r="AY29" s="33">
        <f t="shared" si="15"/>
        <v>0.25925925925925924</v>
      </c>
      <c r="AZ29" s="33">
        <f t="shared" si="16"/>
        <v>0.14814814814814814</v>
      </c>
      <c r="BA29" s="33">
        <f t="shared" si="17"/>
        <v>0.29629629629629628</v>
      </c>
      <c r="BB29" s="33">
        <f t="shared" si="18"/>
        <v>0</v>
      </c>
      <c r="BC29" s="33">
        <f t="shared" si="19"/>
        <v>0.14814814814814814</v>
      </c>
      <c r="BD29" s="33">
        <f t="shared" si="20"/>
        <v>0.14814814814814814</v>
      </c>
      <c r="BE29" s="32"/>
      <c r="BF29" s="34">
        <f t="shared" si="21"/>
        <v>1</v>
      </c>
    </row>
    <row r="30" spans="1:59">
      <c r="A30" s="45" t="s">
        <v>70</v>
      </c>
      <c r="B30" s="43" t="s">
        <v>71</v>
      </c>
      <c r="C30" s="5" t="s">
        <v>71</v>
      </c>
      <c r="D30" s="8">
        <v>2</v>
      </c>
      <c r="E30" s="9">
        <v>2</v>
      </c>
      <c r="F30" s="10">
        <v>6</v>
      </c>
      <c r="G30" s="12">
        <v>1</v>
      </c>
      <c r="H30" s="3">
        <v>1</v>
      </c>
      <c r="I30" s="13">
        <v>3</v>
      </c>
      <c r="J30" s="11">
        <v>1</v>
      </c>
      <c r="K30" s="8">
        <v>4</v>
      </c>
      <c r="L30" s="9">
        <v>3</v>
      </c>
      <c r="M30" s="10">
        <v>1</v>
      </c>
      <c r="N30" s="12">
        <v>3</v>
      </c>
      <c r="O30" s="3">
        <v>6</v>
      </c>
      <c r="P30" s="13">
        <v>2</v>
      </c>
      <c r="Q30" s="11">
        <v>1</v>
      </c>
      <c r="R30" s="8">
        <v>4</v>
      </c>
      <c r="S30" s="9">
        <v>3</v>
      </c>
      <c r="T30" s="10">
        <v>2</v>
      </c>
      <c r="U30" s="12">
        <v>5</v>
      </c>
      <c r="V30" s="3">
        <v>5</v>
      </c>
      <c r="W30" s="13">
        <v>4</v>
      </c>
      <c r="X30" s="11">
        <v>2</v>
      </c>
      <c r="Y30" s="8">
        <v>6</v>
      </c>
      <c r="Z30" s="9">
        <v>1</v>
      </c>
      <c r="AA30" s="23">
        <v>3</v>
      </c>
      <c r="AB30" s="12">
        <v>2</v>
      </c>
      <c r="AC30" s="3">
        <v>1</v>
      </c>
      <c r="AD30" s="13">
        <v>4</v>
      </c>
      <c r="AE30" s="22">
        <f t="shared" si="5"/>
        <v>2.8888888888888888</v>
      </c>
      <c r="AG30" s="27">
        <f t="shared" si="24"/>
        <v>7</v>
      </c>
      <c r="AH30" s="27">
        <f t="shared" si="25"/>
        <v>6</v>
      </c>
      <c r="AI30" s="27">
        <f t="shared" si="26"/>
        <v>5</v>
      </c>
      <c r="AJ30" s="27">
        <f t="shared" si="27"/>
        <v>4</v>
      </c>
      <c r="AK30" s="27">
        <f t="shared" si="28"/>
        <v>2</v>
      </c>
      <c r="AL30" s="27">
        <f t="shared" si="29"/>
        <v>3</v>
      </c>
      <c r="AM30" s="28"/>
      <c r="AN30" s="29">
        <f t="shared" si="30"/>
        <v>27</v>
      </c>
      <c r="AO30" s="26"/>
      <c r="AP30" s="30">
        <f t="shared" si="0"/>
        <v>0.25925925925925924</v>
      </c>
      <c r="AQ30" s="30">
        <f t="shared" si="1"/>
        <v>0.22222222222222221</v>
      </c>
      <c r="AR30" s="30">
        <f t="shared" si="2"/>
        <v>0.18518518518518517</v>
      </c>
      <c r="AS30" s="30">
        <f t="shared" si="3"/>
        <v>0.14814814814814814</v>
      </c>
      <c r="AT30" s="30">
        <f t="shared" si="4"/>
        <v>7.407407407407407E-2</v>
      </c>
      <c r="AU30" s="30">
        <f t="shared" si="22"/>
        <v>0.1111111111111111</v>
      </c>
      <c r="AV30" s="26"/>
      <c r="AW30" s="31">
        <f t="shared" si="23"/>
        <v>1</v>
      </c>
      <c r="AY30" s="33">
        <f t="shared" si="15"/>
        <v>0.25925925925925924</v>
      </c>
      <c r="AZ30" s="33">
        <f t="shared" si="16"/>
        <v>0.22222222222222221</v>
      </c>
      <c r="BA30" s="33">
        <f t="shared" si="17"/>
        <v>0.18518518518518517</v>
      </c>
      <c r="BB30" s="33">
        <f t="shared" si="18"/>
        <v>0.14814814814814814</v>
      </c>
      <c r="BC30" s="33">
        <f t="shared" si="19"/>
        <v>7.407407407407407E-2</v>
      </c>
      <c r="BD30" s="33">
        <f t="shared" si="20"/>
        <v>0.1111111111111111</v>
      </c>
      <c r="BE30" s="32"/>
      <c r="BF30" s="34">
        <f t="shared" si="21"/>
        <v>1</v>
      </c>
    </row>
    <row r="31" spans="1:59">
      <c r="A31" s="46" t="s">
        <v>72</v>
      </c>
      <c r="B31" s="43" t="s">
        <v>73</v>
      </c>
      <c r="C31" s="5" t="s">
        <v>73</v>
      </c>
      <c r="D31" s="8">
        <v>5</v>
      </c>
      <c r="E31" s="9">
        <v>2</v>
      </c>
      <c r="F31" s="10">
        <v>4</v>
      </c>
      <c r="G31" s="12">
        <v>5</v>
      </c>
      <c r="H31" s="3">
        <v>3</v>
      </c>
      <c r="I31" s="13">
        <v>1</v>
      </c>
      <c r="J31" s="11">
        <v>1</v>
      </c>
      <c r="K31" s="8">
        <v>6</v>
      </c>
      <c r="L31" s="9">
        <v>5</v>
      </c>
      <c r="M31" s="10">
        <v>2</v>
      </c>
      <c r="N31" s="12">
        <v>3</v>
      </c>
      <c r="O31" s="3">
        <v>6</v>
      </c>
      <c r="P31" s="13">
        <v>2</v>
      </c>
      <c r="Q31" s="11">
        <v>1</v>
      </c>
      <c r="R31" s="8">
        <v>4</v>
      </c>
      <c r="S31" s="9">
        <v>2</v>
      </c>
      <c r="T31" s="10">
        <v>3</v>
      </c>
      <c r="U31" s="12">
        <v>5</v>
      </c>
      <c r="V31" s="3">
        <v>5</v>
      </c>
      <c r="W31" s="13">
        <v>5</v>
      </c>
      <c r="X31" s="11">
        <v>1</v>
      </c>
      <c r="Y31" s="8">
        <v>1</v>
      </c>
      <c r="Z31" s="9">
        <v>4</v>
      </c>
      <c r="AA31" s="23">
        <v>5</v>
      </c>
      <c r="AB31" s="12">
        <v>5</v>
      </c>
      <c r="AC31" s="3">
        <v>6</v>
      </c>
      <c r="AD31" s="13">
        <v>2</v>
      </c>
      <c r="AE31" s="22">
        <f t="shared" si="5"/>
        <v>3.4814814814814814</v>
      </c>
      <c r="AG31" s="27">
        <f t="shared" si="24"/>
        <v>5</v>
      </c>
      <c r="AH31" s="27">
        <f t="shared" si="25"/>
        <v>5</v>
      </c>
      <c r="AI31" s="27">
        <f t="shared" si="26"/>
        <v>3</v>
      </c>
      <c r="AJ31" s="27">
        <f t="shared" si="27"/>
        <v>3</v>
      </c>
      <c r="AK31" s="27">
        <f t="shared" si="28"/>
        <v>8</v>
      </c>
      <c r="AL31" s="27">
        <f t="shared" si="29"/>
        <v>3</v>
      </c>
      <c r="AM31" s="28"/>
      <c r="AN31" s="29">
        <f t="shared" si="30"/>
        <v>27</v>
      </c>
      <c r="AO31" s="26"/>
      <c r="AP31" s="30">
        <f t="shared" si="0"/>
        <v>0.18518518518518517</v>
      </c>
      <c r="AQ31" s="30">
        <f t="shared" si="1"/>
        <v>0.18518518518518517</v>
      </c>
      <c r="AR31" s="30">
        <f t="shared" si="2"/>
        <v>0.1111111111111111</v>
      </c>
      <c r="AS31" s="30">
        <f t="shared" si="3"/>
        <v>0.1111111111111111</v>
      </c>
      <c r="AT31" s="30">
        <f t="shared" si="4"/>
        <v>0.29629629629629628</v>
      </c>
      <c r="AU31" s="30">
        <f t="shared" si="22"/>
        <v>0.1111111111111111</v>
      </c>
      <c r="AV31" s="26"/>
      <c r="AW31" s="31">
        <f t="shared" si="23"/>
        <v>1</v>
      </c>
      <c r="AY31" s="33">
        <f t="shared" si="15"/>
        <v>0.18518518518518517</v>
      </c>
      <c r="AZ31" s="33">
        <f t="shared" si="16"/>
        <v>0.18518518518518517</v>
      </c>
      <c r="BA31" s="33">
        <f t="shared" si="17"/>
        <v>0.1111111111111111</v>
      </c>
      <c r="BB31" s="33">
        <f t="shared" si="18"/>
        <v>0.1111111111111111</v>
      </c>
      <c r="BC31" s="33">
        <f t="shared" si="19"/>
        <v>0.29629629629629628</v>
      </c>
      <c r="BD31" s="33">
        <f t="shared" si="20"/>
        <v>0.1111111111111111</v>
      </c>
      <c r="BE31" s="32"/>
      <c r="BF31" s="34">
        <f t="shared" si="21"/>
        <v>1</v>
      </c>
    </row>
    <row r="32" spans="1:59">
      <c r="A32" s="46" t="s">
        <v>74</v>
      </c>
      <c r="B32" s="43" t="s">
        <v>75</v>
      </c>
      <c r="C32" s="5" t="s">
        <v>75</v>
      </c>
      <c r="D32" s="8">
        <v>5</v>
      </c>
      <c r="E32" s="9">
        <v>3</v>
      </c>
      <c r="F32" s="10">
        <v>5</v>
      </c>
      <c r="G32" s="12">
        <v>2</v>
      </c>
      <c r="H32" s="3">
        <v>5</v>
      </c>
      <c r="I32" s="13">
        <v>1</v>
      </c>
      <c r="J32" s="11">
        <v>2</v>
      </c>
      <c r="K32" s="8">
        <v>5</v>
      </c>
      <c r="L32" s="9">
        <v>5</v>
      </c>
      <c r="M32" s="10">
        <v>6</v>
      </c>
      <c r="N32" s="12">
        <v>5</v>
      </c>
      <c r="O32" s="3">
        <v>6</v>
      </c>
      <c r="P32" s="13">
        <v>4</v>
      </c>
      <c r="Q32" s="11">
        <v>5</v>
      </c>
      <c r="R32" s="8">
        <v>5</v>
      </c>
      <c r="S32" s="9">
        <v>5</v>
      </c>
      <c r="T32" s="10">
        <v>6</v>
      </c>
      <c r="U32" s="12">
        <v>5</v>
      </c>
      <c r="V32" s="3">
        <v>3</v>
      </c>
      <c r="W32" s="13">
        <v>6</v>
      </c>
      <c r="X32" s="11">
        <v>6</v>
      </c>
      <c r="Y32" s="8">
        <v>5</v>
      </c>
      <c r="Z32" s="9">
        <v>5</v>
      </c>
      <c r="AA32" s="23">
        <v>5</v>
      </c>
      <c r="AB32" s="12">
        <v>6</v>
      </c>
      <c r="AC32" s="3">
        <v>6</v>
      </c>
      <c r="AD32" s="13">
        <v>5</v>
      </c>
      <c r="AE32" s="22">
        <f t="shared" si="5"/>
        <v>4.7037037037037033</v>
      </c>
      <c r="AG32" s="27">
        <f t="shared" si="24"/>
        <v>1</v>
      </c>
      <c r="AH32" s="27">
        <f t="shared" si="25"/>
        <v>2</v>
      </c>
      <c r="AI32" s="27">
        <f t="shared" si="26"/>
        <v>2</v>
      </c>
      <c r="AJ32" s="27">
        <f t="shared" si="27"/>
        <v>1</v>
      </c>
      <c r="AK32" s="27">
        <f t="shared" si="28"/>
        <v>14</v>
      </c>
      <c r="AL32" s="27">
        <f t="shared" si="29"/>
        <v>7</v>
      </c>
      <c r="AM32" s="28"/>
      <c r="AN32" s="29">
        <f t="shared" si="30"/>
        <v>27</v>
      </c>
      <c r="AO32" s="26"/>
      <c r="AP32" s="30">
        <f t="shared" si="0"/>
        <v>3.7037037037037035E-2</v>
      </c>
      <c r="AQ32" s="30">
        <f t="shared" si="1"/>
        <v>7.407407407407407E-2</v>
      </c>
      <c r="AR32" s="30">
        <f t="shared" si="2"/>
        <v>7.407407407407407E-2</v>
      </c>
      <c r="AS32" s="30">
        <f t="shared" si="3"/>
        <v>3.7037037037037035E-2</v>
      </c>
      <c r="AT32" s="30">
        <f t="shared" si="4"/>
        <v>0.51851851851851849</v>
      </c>
      <c r="AU32" s="30">
        <f t="shared" si="22"/>
        <v>0.25925925925925924</v>
      </c>
      <c r="AV32" s="26"/>
      <c r="AW32" s="31">
        <f t="shared" si="23"/>
        <v>1</v>
      </c>
      <c r="AY32" s="33">
        <f t="shared" si="15"/>
        <v>3.7037037037037035E-2</v>
      </c>
      <c r="AZ32" s="33">
        <f t="shared" si="16"/>
        <v>7.407407407407407E-2</v>
      </c>
      <c r="BA32" s="33">
        <f t="shared" si="17"/>
        <v>7.407407407407407E-2</v>
      </c>
      <c r="BB32" s="33">
        <f t="shared" si="18"/>
        <v>3.7037037037037035E-2</v>
      </c>
      <c r="BC32" s="33">
        <f t="shared" si="19"/>
        <v>0.51851851851851849</v>
      </c>
      <c r="BD32" s="33">
        <f t="shared" si="20"/>
        <v>0.25925925925925924</v>
      </c>
      <c r="BE32" s="32"/>
      <c r="BF32" s="34">
        <f t="shared" si="21"/>
        <v>1</v>
      </c>
    </row>
    <row r="33" spans="1:58">
      <c r="A33" s="46" t="s">
        <v>76</v>
      </c>
      <c r="B33" s="43" t="s">
        <v>77</v>
      </c>
      <c r="C33" s="5" t="s">
        <v>77</v>
      </c>
      <c r="D33" s="8">
        <v>3</v>
      </c>
      <c r="E33" s="9">
        <v>3</v>
      </c>
      <c r="F33" s="10">
        <v>5</v>
      </c>
      <c r="G33" s="12">
        <v>2</v>
      </c>
      <c r="H33" s="3">
        <v>4</v>
      </c>
      <c r="I33" s="13">
        <v>2</v>
      </c>
      <c r="J33" s="11">
        <v>2</v>
      </c>
      <c r="K33" s="8">
        <v>3</v>
      </c>
      <c r="L33" s="9">
        <v>3</v>
      </c>
      <c r="M33" s="10">
        <v>1</v>
      </c>
      <c r="N33" s="12">
        <v>4</v>
      </c>
      <c r="O33" s="3">
        <v>5</v>
      </c>
      <c r="P33" s="13">
        <v>3</v>
      </c>
      <c r="Q33" s="11">
        <v>3</v>
      </c>
      <c r="R33" s="8">
        <v>2</v>
      </c>
      <c r="S33" s="9">
        <v>5</v>
      </c>
      <c r="T33" s="10">
        <v>5</v>
      </c>
      <c r="U33" s="12">
        <v>5</v>
      </c>
      <c r="V33" s="3">
        <v>2</v>
      </c>
      <c r="W33" s="13">
        <v>3</v>
      </c>
      <c r="X33" s="11">
        <v>2</v>
      </c>
      <c r="Y33" s="8">
        <v>5</v>
      </c>
      <c r="Z33" s="9">
        <v>5</v>
      </c>
      <c r="AA33" s="23">
        <v>5</v>
      </c>
      <c r="AB33" s="12">
        <v>5</v>
      </c>
      <c r="AC33" s="3">
        <v>5</v>
      </c>
      <c r="AD33" s="13">
        <v>3</v>
      </c>
      <c r="AE33" s="22">
        <f t="shared" si="5"/>
        <v>3.5185185185185186</v>
      </c>
      <c r="AG33" s="27">
        <f t="shared" si="24"/>
        <v>1</v>
      </c>
      <c r="AH33" s="27">
        <f t="shared" si="25"/>
        <v>6</v>
      </c>
      <c r="AI33" s="27">
        <f t="shared" si="26"/>
        <v>8</v>
      </c>
      <c r="AJ33" s="27">
        <f t="shared" si="27"/>
        <v>2</v>
      </c>
      <c r="AK33" s="27">
        <f t="shared" si="28"/>
        <v>10</v>
      </c>
      <c r="AL33" s="27">
        <f t="shared" si="29"/>
        <v>0</v>
      </c>
      <c r="AM33" s="28"/>
      <c r="AN33" s="29">
        <f t="shared" si="30"/>
        <v>27</v>
      </c>
      <c r="AO33" s="26"/>
      <c r="AP33" s="30">
        <f t="shared" si="0"/>
        <v>3.7037037037037035E-2</v>
      </c>
      <c r="AQ33" s="30">
        <f t="shared" si="1"/>
        <v>0.22222222222222221</v>
      </c>
      <c r="AR33" s="30">
        <f t="shared" si="2"/>
        <v>0.29629629629629628</v>
      </c>
      <c r="AS33" s="30">
        <f t="shared" si="3"/>
        <v>7.407407407407407E-2</v>
      </c>
      <c r="AT33" s="30">
        <f t="shared" si="4"/>
        <v>0.37037037037037035</v>
      </c>
      <c r="AU33" s="30">
        <f t="shared" si="22"/>
        <v>0</v>
      </c>
      <c r="AV33" s="26"/>
      <c r="AW33" s="31">
        <f t="shared" si="23"/>
        <v>1</v>
      </c>
      <c r="AY33" s="33">
        <f t="shared" si="15"/>
        <v>3.7037037037037035E-2</v>
      </c>
      <c r="AZ33" s="33">
        <f t="shared" si="16"/>
        <v>0.22222222222222221</v>
      </c>
      <c r="BA33" s="33">
        <f t="shared" si="17"/>
        <v>0.29629629629629628</v>
      </c>
      <c r="BB33" s="33">
        <f t="shared" si="18"/>
        <v>7.407407407407407E-2</v>
      </c>
      <c r="BC33" s="33">
        <f t="shared" si="19"/>
        <v>0.37037037037037035</v>
      </c>
      <c r="BD33" s="33">
        <f t="shared" si="20"/>
        <v>0</v>
      </c>
      <c r="BE33" s="32"/>
      <c r="BF33" s="34">
        <f t="shared" si="21"/>
        <v>1</v>
      </c>
    </row>
    <row r="34" spans="1:58">
      <c r="A34" s="47" t="s">
        <v>78</v>
      </c>
      <c r="B34" s="44" t="s">
        <v>79</v>
      </c>
      <c r="C34" s="6" t="s">
        <v>79</v>
      </c>
      <c r="D34" s="8">
        <v>6</v>
      </c>
      <c r="E34" s="9">
        <v>3</v>
      </c>
      <c r="F34" s="10">
        <v>5</v>
      </c>
      <c r="G34" s="12">
        <v>2</v>
      </c>
      <c r="H34" s="3">
        <v>6</v>
      </c>
      <c r="I34" s="13">
        <v>1</v>
      </c>
      <c r="J34" s="11">
        <v>2</v>
      </c>
      <c r="K34" s="8">
        <v>3</v>
      </c>
      <c r="L34" s="9">
        <v>4</v>
      </c>
      <c r="M34" s="10">
        <v>1</v>
      </c>
      <c r="N34" s="12">
        <v>5</v>
      </c>
      <c r="O34" s="3">
        <v>6</v>
      </c>
      <c r="P34" s="13">
        <v>2</v>
      </c>
      <c r="Q34" s="11">
        <v>3</v>
      </c>
      <c r="R34" s="8">
        <v>3</v>
      </c>
      <c r="S34" s="9">
        <v>5</v>
      </c>
      <c r="T34" s="10">
        <v>5</v>
      </c>
      <c r="U34" s="12">
        <v>5</v>
      </c>
      <c r="V34" s="3">
        <v>4</v>
      </c>
      <c r="W34" s="13">
        <v>6</v>
      </c>
      <c r="X34" s="11">
        <v>3</v>
      </c>
      <c r="Y34" s="8">
        <v>4</v>
      </c>
      <c r="Z34" s="9">
        <v>4</v>
      </c>
      <c r="AA34" s="23">
        <v>4</v>
      </c>
      <c r="AB34" s="12">
        <v>4</v>
      </c>
      <c r="AC34" s="3">
        <v>6</v>
      </c>
      <c r="AD34" s="13">
        <v>5</v>
      </c>
      <c r="AE34" s="22">
        <f t="shared" si="5"/>
        <v>3.9629629629629628</v>
      </c>
      <c r="AG34" s="27">
        <f t="shared" si="24"/>
        <v>2</v>
      </c>
      <c r="AH34" s="27">
        <f t="shared" si="25"/>
        <v>3</v>
      </c>
      <c r="AI34" s="27">
        <f t="shared" si="26"/>
        <v>5</v>
      </c>
      <c r="AJ34" s="27">
        <f t="shared" si="27"/>
        <v>6</v>
      </c>
      <c r="AK34" s="27">
        <f t="shared" si="28"/>
        <v>6</v>
      </c>
      <c r="AL34" s="27">
        <f t="shared" si="29"/>
        <v>5</v>
      </c>
      <c r="AM34" s="28"/>
      <c r="AN34" s="29">
        <f t="shared" si="30"/>
        <v>27</v>
      </c>
      <c r="AO34" s="26"/>
      <c r="AP34" s="30">
        <f t="shared" si="0"/>
        <v>7.407407407407407E-2</v>
      </c>
      <c r="AQ34" s="30">
        <f t="shared" si="1"/>
        <v>0.1111111111111111</v>
      </c>
      <c r="AR34" s="30">
        <f t="shared" si="2"/>
        <v>0.18518518518518517</v>
      </c>
      <c r="AS34" s="30">
        <f t="shared" si="3"/>
        <v>0.22222222222222221</v>
      </c>
      <c r="AT34" s="30">
        <f t="shared" si="4"/>
        <v>0.22222222222222221</v>
      </c>
      <c r="AU34" s="30">
        <f t="shared" si="22"/>
        <v>0.18518518518518517</v>
      </c>
      <c r="AV34" s="26"/>
      <c r="AW34" s="31">
        <f t="shared" si="23"/>
        <v>1</v>
      </c>
      <c r="AY34" s="33">
        <f t="shared" si="15"/>
        <v>7.407407407407407E-2</v>
      </c>
      <c r="AZ34" s="33">
        <f t="shared" si="16"/>
        <v>0.1111111111111111</v>
      </c>
      <c r="BA34" s="33">
        <f t="shared" si="17"/>
        <v>0.18518518518518517</v>
      </c>
      <c r="BB34" s="33">
        <f t="shared" si="18"/>
        <v>0.22222222222222221</v>
      </c>
      <c r="BC34" s="33">
        <f t="shared" si="19"/>
        <v>0.22222222222222221</v>
      </c>
      <c r="BD34" s="33">
        <f t="shared" si="20"/>
        <v>0.18518518518518517</v>
      </c>
      <c r="BE34" s="32"/>
      <c r="BF34" s="34">
        <f t="shared" si="21"/>
        <v>1</v>
      </c>
    </row>
    <row r="35" spans="1:58">
      <c r="A35" s="47" t="s">
        <v>80</v>
      </c>
      <c r="B35" s="44" t="s">
        <v>81</v>
      </c>
      <c r="C35" s="6" t="s">
        <v>81</v>
      </c>
      <c r="D35" s="8">
        <v>5</v>
      </c>
      <c r="E35" s="9">
        <v>2</v>
      </c>
      <c r="F35" s="10">
        <v>5</v>
      </c>
      <c r="G35" s="12">
        <v>2</v>
      </c>
      <c r="H35" s="3">
        <v>2</v>
      </c>
      <c r="I35" s="13">
        <v>1</v>
      </c>
      <c r="J35" s="11">
        <v>2</v>
      </c>
      <c r="K35" s="8">
        <v>5</v>
      </c>
      <c r="L35" s="9">
        <v>4</v>
      </c>
      <c r="M35" s="10">
        <v>1</v>
      </c>
      <c r="N35" s="12">
        <v>5</v>
      </c>
      <c r="O35" s="3">
        <v>5</v>
      </c>
      <c r="P35" s="13"/>
      <c r="Q35" s="11">
        <v>1</v>
      </c>
      <c r="R35" s="8">
        <v>5</v>
      </c>
      <c r="S35" s="9">
        <v>4</v>
      </c>
      <c r="T35" s="10">
        <v>3</v>
      </c>
      <c r="U35" s="12">
        <v>5</v>
      </c>
      <c r="V35" s="3">
        <v>5</v>
      </c>
      <c r="W35" s="13">
        <v>5</v>
      </c>
      <c r="X35" s="11">
        <v>2</v>
      </c>
      <c r="Y35" s="8">
        <v>5</v>
      </c>
      <c r="Z35" s="9">
        <v>4</v>
      </c>
      <c r="AA35" s="23">
        <v>3</v>
      </c>
      <c r="AB35" s="12">
        <v>2</v>
      </c>
      <c r="AC35" s="3">
        <v>3</v>
      </c>
      <c r="AD35" s="13">
        <v>5</v>
      </c>
      <c r="AE35" s="22">
        <f t="shared" si="5"/>
        <v>3.5</v>
      </c>
      <c r="AG35" s="27">
        <f t="shared" si="24"/>
        <v>3</v>
      </c>
      <c r="AH35" s="27">
        <f t="shared" si="25"/>
        <v>6</v>
      </c>
      <c r="AI35" s="27">
        <f t="shared" si="26"/>
        <v>3</v>
      </c>
      <c r="AJ35" s="27">
        <f t="shared" si="27"/>
        <v>3</v>
      </c>
      <c r="AK35" s="27">
        <f t="shared" si="28"/>
        <v>11</v>
      </c>
      <c r="AL35" s="27">
        <f t="shared" si="29"/>
        <v>0</v>
      </c>
      <c r="AM35" s="28"/>
      <c r="AN35" s="29">
        <f t="shared" si="30"/>
        <v>26</v>
      </c>
      <c r="AO35" s="26"/>
      <c r="AP35" s="30">
        <f t="shared" ref="AP35:AP66" si="31">+AG35/AN35</f>
        <v>0.11538461538461539</v>
      </c>
      <c r="AQ35" s="30">
        <f t="shared" ref="AQ35:AQ66" si="32">+AH35/AN35</f>
        <v>0.23076923076923078</v>
      </c>
      <c r="AR35" s="30">
        <f t="shared" ref="AR35:AR66" si="33">+AI35/AN35</f>
        <v>0.11538461538461539</v>
      </c>
      <c r="AS35" s="30">
        <f t="shared" ref="AS35:AS66" si="34">+AJ35/AN35</f>
        <v>0.11538461538461539</v>
      </c>
      <c r="AT35" s="30">
        <f t="shared" ref="AT35:AT66" si="35">+AK35/AN35</f>
        <v>0.42307692307692307</v>
      </c>
      <c r="AU35" s="30">
        <f t="shared" si="22"/>
        <v>0</v>
      </c>
      <c r="AV35" s="26"/>
      <c r="AW35" s="31">
        <f t="shared" si="23"/>
        <v>1</v>
      </c>
      <c r="AY35" s="33">
        <f t="shared" si="15"/>
        <v>0.1111111111111111</v>
      </c>
      <c r="AZ35" s="33">
        <f t="shared" si="16"/>
        <v>0.22222222222222221</v>
      </c>
      <c r="BA35" s="33">
        <f t="shared" si="17"/>
        <v>0.1111111111111111</v>
      </c>
      <c r="BB35" s="33">
        <f t="shared" si="18"/>
        <v>0.1111111111111111</v>
      </c>
      <c r="BC35" s="33">
        <f t="shared" si="19"/>
        <v>0.40740740740740738</v>
      </c>
      <c r="BD35" s="33">
        <f t="shared" si="20"/>
        <v>0</v>
      </c>
      <c r="BE35" s="32"/>
      <c r="BF35" s="34">
        <f t="shared" si="21"/>
        <v>0.96296296296296302</v>
      </c>
    </row>
    <row r="36" spans="1:58">
      <c r="A36" s="46" t="s">
        <v>82</v>
      </c>
      <c r="B36" s="43" t="s">
        <v>83</v>
      </c>
      <c r="C36" s="5" t="s">
        <v>83</v>
      </c>
      <c r="D36" s="8">
        <v>4</v>
      </c>
      <c r="E36" s="9">
        <v>4</v>
      </c>
      <c r="F36" s="10">
        <v>2</v>
      </c>
      <c r="G36" s="12">
        <v>1</v>
      </c>
      <c r="H36" s="3">
        <v>1</v>
      </c>
      <c r="I36" s="13">
        <v>1</v>
      </c>
      <c r="J36" s="11">
        <v>1</v>
      </c>
      <c r="K36" s="8">
        <v>6</v>
      </c>
      <c r="L36" s="9">
        <v>6</v>
      </c>
      <c r="M36" s="10">
        <v>1</v>
      </c>
      <c r="N36" s="12">
        <v>4</v>
      </c>
      <c r="O36" s="3">
        <v>5</v>
      </c>
      <c r="P36" s="13">
        <v>3</v>
      </c>
      <c r="Q36" s="11">
        <v>1</v>
      </c>
      <c r="R36" s="8">
        <v>6</v>
      </c>
      <c r="S36" s="9">
        <v>2</v>
      </c>
      <c r="T36" s="10">
        <v>3</v>
      </c>
      <c r="U36" s="12">
        <v>5</v>
      </c>
      <c r="V36" s="3">
        <v>4</v>
      </c>
      <c r="W36" s="13">
        <v>5</v>
      </c>
      <c r="X36" s="11">
        <v>1</v>
      </c>
      <c r="Y36" s="8">
        <v>6</v>
      </c>
      <c r="Z36" s="9">
        <v>1</v>
      </c>
      <c r="AA36" s="23">
        <v>1</v>
      </c>
      <c r="AB36" s="12">
        <v>5</v>
      </c>
      <c r="AC36" s="3">
        <v>4</v>
      </c>
      <c r="AD36" s="13">
        <v>2</v>
      </c>
      <c r="AE36" s="22">
        <f t="shared" si="5"/>
        <v>3.1481481481481484</v>
      </c>
      <c r="AG36" s="27">
        <f t="shared" si="24"/>
        <v>9</v>
      </c>
      <c r="AH36" s="27">
        <f t="shared" si="25"/>
        <v>3</v>
      </c>
      <c r="AI36" s="27">
        <f t="shared" si="26"/>
        <v>2</v>
      </c>
      <c r="AJ36" s="27">
        <f t="shared" si="27"/>
        <v>5</v>
      </c>
      <c r="AK36" s="27">
        <f t="shared" si="28"/>
        <v>4</v>
      </c>
      <c r="AL36" s="27">
        <f t="shared" si="29"/>
        <v>4</v>
      </c>
      <c r="AM36" s="28"/>
      <c r="AN36" s="29">
        <f t="shared" si="30"/>
        <v>27</v>
      </c>
      <c r="AO36" s="26"/>
      <c r="AP36" s="30">
        <f t="shared" si="31"/>
        <v>0.33333333333333331</v>
      </c>
      <c r="AQ36" s="30">
        <f t="shared" si="32"/>
        <v>0.1111111111111111</v>
      </c>
      <c r="AR36" s="30">
        <f t="shared" si="33"/>
        <v>7.407407407407407E-2</v>
      </c>
      <c r="AS36" s="30">
        <f t="shared" si="34"/>
        <v>0.18518518518518517</v>
      </c>
      <c r="AT36" s="30">
        <f t="shared" si="35"/>
        <v>0.14814814814814814</v>
      </c>
      <c r="AU36" s="30">
        <f t="shared" si="22"/>
        <v>0.14814814814814814</v>
      </c>
      <c r="AV36" s="26"/>
      <c r="AW36" s="31">
        <f t="shared" si="23"/>
        <v>1</v>
      </c>
      <c r="AY36" s="33">
        <f t="shared" si="15"/>
        <v>0.33333333333333331</v>
      </c>
      <c r="AZ36" s="33">
        <f t="shared" si="16"/>
        <v>0.1111111111111111</v>
      </c>
      <c r="BA36" s="33">
        <f t="shared" si="17"/>
        <v>7.407407407407407E-2</v>
      </c>
      <c r="BB36" s="33">
        <f t="shared" si="18"/>
        <v>0.18518518518518517</v>
      </c>
      <c r="BC36" s="33">
        <f t="shared" si="19"/>
        <v>0.14814814814814814</v>
      </c>
      <c r="BD36" s="33">
        <f t="shared" si="20"/>
        <v>0.14814814814814814</v>
      </c>
      <c r="BE36" s="32"/>
      <c r="BF36" s="34">
        <f t="shared" si="21"/>
        <v>1</v>
      </c>
    </row>
    <row r="37" spans="1:58" ht="28.5">
      <c r="A37" s="46" t="s">
        <v>84</v>
      </c>
      <c r="B37" s="43" t="s">
        <v>85</v>
      </c>
      <c r="C37" s="5" t="s">
        <v>85</v>
      </c>
      <c r="D37" s="8">
        <v>5</v>
      </c>
      <c r="E37" s="9">
        <v>5</v>
      </c>
      <c r="F37" s="10">
        <v>5</v>
      </c>
      <c r="G37" s="12">
        <v>6</v>
      </c>
      <c r="H37" s="3">
        <v>6</v>
      </c>
      <c r="I37" s="13">
        <v>6</v>
      </c>
      <c r="J37" s="11">
        <v>5</v>
      </c>
      <c r="K37" s="8">
        <v>6</v>
      </c>
      <c r="L37" s="9">
        <v>5</v>
      </c>
      <c r="M37" s="10">
        <v>6</v>
      </c>
      <c r="N37" s="12">
        <v>6</v>
      </c>
      <c r="O37" s="3">
        <v>6</v>
      </c>
      <c r="P37" s="13">
        <v>4</v>
      </c>
      <c r="Q37" s="11">
        <v>6</v>
      </c>
      <c r="R37" s="8">
        <v>6</v>
      </c>
      <c r="S37" s="9">
        <v>4</v>
      </c>
      <c r="T37" s="10">
        <v>6</v>
      </c>
      <c r="U37" s="12">
        <v>5</v>
      </c>
      <c r="V37" s="3">
        <v>4</v>
      </c>
      <c r="W37" s="13">
        <v>5</v>
      </c>
      <c r="X37" s="11">
        <v>6</v>
      </c>
      <c r="Y37" s="8">
        <v>6</v>
      </c>
      <c r="Z37" s="9">
        <v>6</v>
      </c>
      <c r="AA37" s="23">
        <v>6</v>
      </c>
      <c r="AB37" s="12">
        <v>5</v>
      </c>
      <c r="AC37" s="3">
        <v>6</v>
      </c>
      <c r="AD37" s="13">
        <v>5</v>
      </c>
      <c r="AE37" s="22">
        <f t="shared" si="5"/>
        <v>5.4444444444444446</v>
      </c>
      <c r="AG37" s="27">
        <f t="shared" si="24"/>
        <v>0</v>
      </c>
      <c r="AH37" s="27">
        <f t="shared" si="25"/>
        <v>0</v>
      </c>
      <c r="AI37" s="27">
        <f t="shared" si="26"/>
        <v>0</v>
      </c>
      <c r="AJ37" s="27">
        <f t="shared" si="27"/>
        <v>3</v>
      </c>
      <c r="AK37" s="27">
        <f t="shared" si="28"/>
        <v>9</v>
      </c>
      <c r="AL37" s="27">
        <f t="shared" si="29"/>
        <v>15</v>
      </c>
      <c r="AM37" s="28"/>
      <c r="AN37" s="29">
        <f t="shared" si="30"/>
        <v>27</v>
      </c>
      <c r="AO37" s="26"/>
      <c r="AP37" s="30">
        <f t="shared" si="31"/>
        <v>0</v>
      </c>
      <c r="AQ37" s="30">
        <f t="shared" si="32"/>
        <v>0</v>
      </c>
      <c r="AR37" s="30">
        <f t="shared" si="33"/>
        <v>0</v>
      </c>
      <c r="AS37" s="30">
        <f t="shared" si="34"/>
        <v>0.1111111111111111</v>
      </c>
      <c r="AT37" s="30">
        <f t="shared" si="35"/>
        <v>0.33333333333333331</v>
      </c>
      <c r="AU37" s="30">
        <f t="shared" si="22"/>
        <v>0.55555555555555558</v>
      </c>
      <c r="AV37" s="26"/>
      <c r="AW37" s="31">
        <f t="shared" si="23"/>
        <v>1</v>
      </c>
      <c r="AY37" s="33">
        <f t="shared" si="15"/>
        <v>0</v>
      </c>
      <c r="AZ37" s="33">
        <f t="shared" si="16"/>
        <v>0</v>
      </c>
      <c r="BA37" s="33">
        <f t="shared" si="17"/>
        <v>0</v>
      </c>
      <c r="BB37" s="33">
        <f t="shared" si="18"/>
        <v>0.1111111111111111</v>
      </c>
      <c r="BC37" s="33">
        <f t="shared" si="19"/>
        <v>0.33333333333333331</v>
      </c>
      <c r="BD37" s="33">
        <f t="shared" si="20"/>
        <v>0.55555555555555558</v>
      </c>
      <c r="BE37" s="32"/>
      <c r="BF37" s="34">
        <f t="shared" si="21"/>
        <v>1</v>
      </c>
    </row>
    <row r="38" spans="1:58">
      <c r="A38" s="46" t="s">
        <v>86</v>
      </c>
      <c r="B38" s="43" t="s">
        <v>87</v>
      </c>
      <c r="C38" s="5" t="s">
        <v>87</v>
      </c>
      <c r="D38" s="8">
        <v>4</v>
      </c>
      <c r="E38" s="9">
        <v>5</v>
      </c>
      <c r="F38" s="10">
        <v>5</v>
      </c>
      <c r="G38" s="12">
        <v>3</v>
      </c>
      <c r="H38" s="3">
        <v>3</v>
      </c>
      <c r="I38" s="13">
        <v>5</v>
      </c>
      <c r="J38" s="11">
        <v>5</v>
      </c>
      <c r="K38" s="8">
        <v>4</v>
      </c>
      <c r="L38" s="9">
        <v>5</v>
      </c>
      <c r="M38" s="10">
        <v>2</v>
      </c>
      <c r="N38" s="12">
        <v>5</v>
      </c>
      <c r="O38" s="3">
        <v>5</v>
      </c>
      <c r="P38" s="13">
        <v>4</v>
      </c>
      <c r="Q38" s="11">
        <v>3</v>
      </c>
      <c r="R38" s="8">
        <v>3</v>
      </c>
      <c r="S38" s="9">
        <v>3</v>
      </c>
      <c r="T38" s="10">
        <v>5</v>
      </c>
      <c r="U38" s="12">
        <v>5</v>
      </c>
      <c r="V38" s="3">
        <v>4</v>
      </c>
      <c r="W38" s="13">
        <v>5</v>
      </c>
      <c r="X38" s="11">
        <v>2</v>
      </c>
      <c r="Y38" s="8">
        <v>6</v>
      </c>
      <c r="Z38" s="9">
        <v>4</v>
      </c>
      <c r="AA38" s="23">
        <v>6</v>
      </c>
      <c r="AB38" s="12">
        <v>5</v>
      </c>
      <c r="AC38" s="3">
        <v>4</v>
      </c>
      <c r="AD38" s="13">
        <v>5</v>
      </c>
      <c r="AE38" s="22">
        <f t="shared" si="5"/>
        <v>4.2592592592592595</v>
      </c>
      <c r="AG38" s="27">
        <f t="shared" si="24"/>
        <v>0</v>
      </c>
      <c r="AH38" s="27">
        <f t="shared" si="25"/>
        <v>2</v>
      </c>
      <c r="AI38" s="27">
        <f t="shared" si="26"/>
        <v>5</v>
      </c>
      <c r="AJ38" s="27">
        <f t="shared" si="27"/>
        <v>6</v>
      </c>
      <c r="AK38" s="27">
        <f t="shared" si="28"/>
        <v>12</v>
      </c>
      <c r="AL38" s="27">
        <f t="shared" si="29"/>
        <v>2</v>
      </c>
      <c r="AM38" s="28"/>
      <c r="AN38" s="29">
        <f t="shared" si="30"/>
        <v>27</v>
      </c>
      <c r="AO38" s="26"/>
      <c r="AP38" s="30">
        <f t="shared" si="31"/>
        <v>0</v>
      </c>
      <c r="AQ38" s="30">
        <f t="shared" si="32"/>
        <v>7.407407407407407E-2</v>
      </c>
      <c r="AR38" s="30">
        <f t="shared" si="33"/>
        <v>0.18518518518518517</v>
      </c>
      <c r="AS38" s="30">
        <f t="shared" si="34"/>
        <v>0.22222222222222221</v>
      </c>
      <c r="AT38" s="30">
        <f t="shared" si="35"/>
        <v>0.44444444444444442</v>
      </c>
      <c r="AU38" s="30">
        <f t="shared" si="22"/>
        <v>7.407407407407407E-2</v>
      </c>
      <c r="AV38" s="26"/>
      <c r="AW38" s="31">
        <f t="shared" si="23"/>
        <v>0.99999999999999989</v>
      </c>
      <c r="AY38" s="33">
        <f t="shared" si="15"/>
        <v>0</v>
      </c>
      <c r="AZ38" s="33">
        <f t="shared" si="16"/>
        <v>7.407407407407407E-2</v>
      </c>
      <c r="BA38" s="33">
        <f t="shared" si="17"/>
        <v>0.18518518518518517</v>
      </c>
      <c r="BB38" s="33">
        <f t="shared" si="18"/>
        <v>0.22222222222222221</v>
      </c>
      <c r="BC38" s="33">
        <f t="shared" si="19"/>
        <v>0.44444444444444442</v>
      </c>
      <c r="BD38" s="33">
        <f t="shared" si="20"/>
        <v>7.407407407407407E-2</v>
      </c>
      <c r="BE38" s="32"/>
      <c r="BF38" s="34">
        <f t="shared" si="21"/>
        <v>0.99999999999999989</v>
      </c>
    </row>
    <row r="39" spans="1:58">
      <c r="A39" s="46" t="s">
        <v>88</v>
      </c>
      <c r="B39" s="43" t="s">
        <v>89</v>
      </c>
      <c r="C39" s="5" t="s">
        <v>89</v>
      </c>
      <c r="D39" s="8">
        <v>6</v>
      </c>
      <c r="E39" s="9">
        <v>2</v>
      </c>
      <c r="F39" s="10">
        <v>2</v>
      </c>
      <c r="G39" s="12">
        <v>1</v>
      </c>
      <c r="H39" s="3">
        <v>3</v>
      </c>
      <c r="I39" s="13">
        <v>5</v>
      </c>
      <c r="J39" s="11">
        <v>5</v>
      </c>
      <c r="K39" s="8">
        <v>4</v>
      </c>
      <c r="L39" s="9">
        <v>5</v>
      </c>
      <c r="M39" s="10">
        <v>2</v>
      </c>
      <c r="N39" s="12">
        <v>3</v>
      </c>
      <c r="O39" s="3">
        <v>6</v>
      </c>
      <c r="P39" s="13">
        <v>2</v>
      </c>
      <c r="Q39" s="11">
        <v>1</v>
      </c>
      <c r="R39" s="8">
        <v>4</v>
      </c>
      <c r="S39" s="9">
        <v>1</v>
      </c>
      <c r="T39" s="10">
        <v>2</v>
      </c>
      <c r="U39" s="12">
        <v>5</v>
      </c>
      <c r="V39" s="3">
        <v>6</v>
      </c>
      <c r="W39" s="13">
        <v>4</v>
      </c>
      <c r="X39" s="11">
        <v>2</v>
      </c>
      <c r="Y39" s="8">
        <v>5</v>
      </c>
      <c r="Z39" s="9">
        <v>2</v>
      </c>
      <c r="AA39" s="23">
        <v>1</v>
      </c>
      <c r="AB39" s="12">
        <v>4</v>
      </c>
      <c r="AC39" s="3">
        <v>2</v>
      </c>
      <c r="AD39" s="13">
        <v>3</v>
      </c>
      <c r="AE39" s="22">
        <f t="shared" si="5"/>
        <v>3.2592592592592591</v>
      </c>
      <c r="AG39" s="27">
        <f t="shared" si="24"/>
        <v>4</v>
      </c>
      <c r="AH39" s="27">
        <f t="shared" si="25"/>
        <v>8</v>
      </c>
      <c r="AI39" s="27">
        <f t="shared" si="26"/>
        <v>3</v>
      </c>
      <c r="AJ39" s="27">
        <f t="shared" si="27"/>
        <v>4</v>
      </c>
      <c r="AK39" s="27">
        <f t="shared" si="28"/>
        <v>5</v>
      </c>
      <c r="AL39" s="27">
        <f t="shared" si="29"/>
        <v>3</v>
      </c>
      <c r="AM39" s="28"/>
      <c r="AN39" s="29">
        <f t="shared" si="30"/>
        <v>27</v>
      </c>
      <c r="AO39" s="26"/>
      <c r="AP39" s="30">
        <f t="shared" si="31"/>
        <v>0.14814814814814814</v>
      </c>
      <c r="AQ39" s="30">
        <f t="shared" si="32"/>
        <v>0.29629629629629628</v>
      </c>
      <c r="AR39" s="30">
        <f t="shared" si="33"/>
        <v>0.1111111111111111</v>
      </c>
      <c r="AS39" s="30">
        <f t="shared" si="34"/>
        <v>0.14814814814814814</v>
      </c>
      <c r="AT39" s="30">
        <f t="shared" si="35"/>
        <v>0.18518518518518517</v>
      </c>
      <c r="AU39" s="30">
        <f t="shared" si="22"/>
        <v>0.1111111111111111</v>
      </c>
      <c r="AV39" s="26"/>
      <c r="AW39" s="31">
        <f t="shared" si="23"/>
        <v>1</v>
      </c>
      <c r="AY39" s="33">
        <f t="shared" si="15"/>
        <v>0.14814814814814814</v>
      </c>
      <c r="AZ39" s="33">
        <f t="shared" si="16"/>
        <v>0.29629629629629628</v>
      </c>
      <c r="BA39" s="33">
        <f t="shared" si="17"/>
        <v>0.1111111111111111</v>
      </c>
      <c r="BB39" s="33">
        <f t="shared" si="18"/>
        <v>0.14814814814814814</v>
      </c>
      <c r="BC39" s="33">
        <f t="shared" si="19"/>
        <v>0.18518518518518517</v>
      </c>
      <c r="BD39" s="33">
        <f t="shared" si="20"/>
        <v>0.1111111111111111</v>
      </c>
      <c r="BE39" s="32"/>
      <c r="BF39" s="34">
        <f t="shared" si="21"/>
        <v>1</v>
      </c>
    </row>
    <row r="40" spans="1:58">
      <c r="A40" s="47" t="s">
        <v>90</v>
      </c>
      <c r="B40" s="44" t="s">
        <v>91</v>
      </c>
      <c r="C40" s="6" t="s">
        <v>91</v>
      </c>
      <c r="D40" s="8">
        <v>2</v>
      </c>
      <c r="E40" s="9">
        <v>2</v>
      </c>
      <c r="F40" s="10">
        <v>2</v>
      </c>
      <c r="G40" s="12">
        <v>2</v>
      </c>
      <c r="H40" s="3">
        <v>2</v>
      </c>
      <c r="I40" s="13">
        <v>2</v>
      </c>
      <c r="J40" s="11">
        <v>3</v>
      </c>
      <c r="K40" s="8">
        <v>1</v>
      </c>
      <c r="L40" s="9">
        <v>5</v>
      </c>
      <c r="M40" s="10">
        <v>1</v>
      </c>
      <c r="N40" s="12">
        <v>1</v>
      </c>
      <c r="O40" s="3">
        <v>4</v>
      </c>
      <c r="P40" s="13">
        <v>3</v>
      </c>
      <c r="Q40" s="11">
        <v>1</v>
      </c>
      <c r="R40" s="8">
        <v>1</v>
      </c>
      <c r="S40" s="9">
        <v>1</v>
      </c>
      <c r="T40" s="10">
        <v>2</v>
      </c>
      <c r="U40" s="12">
        <v>5</v>
      </c>
      <c r="V40" s="3">
        <v>6</v>
      </c>
      <c r="W40" s="13">
        <v>3</v>
      </c>
      <c r="X40" s="11">
        <v>1</v>
      </c>
      <c r="Y40" s="8">
        <v>6</v>
      </c>
      <c r="Z40" s="9"/>
      <c r="AA40" s="23">
        <v>1</v>
      </c>
      <c r="AB40" s="12">
        <v>5</v>
      </c>
      <c r="AC40" s="3">
        <v>3</v>
      </c>
      <c r="AD40" s="13">
        <v>2</v>
      </c>
      <c r="AE40" s="22">
        <f t="shared" si="5"/>
        <v>2.5769230769230771</v>
      </c>
      <c r="AG40" s="27">
        <f t="shared" si="24"/>
        <v>8</v>
      </c>
      <c r="AH40" s="27">
        <f t="shared" si="25"/>
        <v>8</v>
      </c>
      <c r="AI40" s="27">
        <f t="shared" si="26"/>
        <v>4</v>
      </c>
      <c r="AJ40" s="27">
        <f t="shared" si="27"/>
        <v>1</v>
      </c>
      <c r="AK40" s="27">
        <f t="shared" si="28"/>
        <v>3</v>
      </c>
      <c r="AL40" s="27">
        <f t="shared" si="29"/>
        <v>2</v>
      </c>
      <c r="AM40" s="28"/>
      <c r="AN40" s="29">
        <f t="shared" si="30"/>
        <v>26</v>
      </c>
      <c r="AO40" s="26"/>
      <c r="AP40" s="30">
        <f t="shared" si="31"/>
        <v>0.30769230769230771</v>
      </c>
      <c r="AQ40" s="30">
        <f t="shared" si="32"/>
        <v>0.30769230769230771</v>
      </c>
      <c r="AR40" s="30">
        <f t="shared" si="33"/>
        <v>0.15384615384615385</v>
      </c>
      <c r="AS40" s="30">
        <f t="shared" si="34"/>
        <v>3.8461538461538464E-2</v>
      </c>
      <c r="AT40" s="30">
        <f t="shared" si="35"/>
        <v>0.11538461538461539</v>
      </c>
      <c r="AU40" s="30">
        <f t="shared" si="22"/>
        <v>7.6923076923076927E-2</v>
      </c>
      <c r="AV40" s="26"/>
      <c r="AW40" s="31">
        <f t="shared" si="23"/>
        <v>1</v>
      </c>
      <c r="AY40" s="33">
        <f t="shared" si="15"/>
        <v>0.29629629629629628</v>
      </c>
      <c r="AZ40" s="33">
        <f t="shared" si="16"/>
        <v>0.29629629629629628</v>
      </c>
      <c r="BA40" s="33">
        <f t="shared" si="17"/>
        <v>0.14814814814814814</v>
      </c>
      <c r="BB40" s="33">
        <f t="shared" si="18"/>
        <v>3.7037037037037035E-2</v>
      </c>
      <c r="BC40" s="33">
        <f t="shared" si="19"/>
        <v>0.1111111111111111</v>
      </c>
      <c r="BD40" s="33">
        <f t="shared" si="20"/>
        <v>7.407407407407407E-2</v>
      </c>
      <c r="BE40" s="32"/>
      <c r="BF40" s="34">
        <f t="shared" si="21"/>
        <v>0.96296296296296291</v>
      </c>
    </row>
    <row r="41" spans="1:58" ht="28.5">
      <c r="A41" s="46" t="s">
        <v>92</v>
      </c>
      <c r="B41" s="43" t="s">
        <v>93</v>
      </c>
      <c r="C41" s="5" t="s">
        <v>93</v>
      </c>
      <c r="D41" s="8">
        <v>1</v>
      </c>
      <c r="E41" s="9">
        <v>1</v>
      </c>
      <c r="F41" s="10">
        <v>2</v>
      </c>
      <c r="G41" s="12">
        <v>1</v>
      </c>
      <c r="H41" s="3">
        <v>1</v>
      </c>
      <c r="I41" s="13">
        <v>1</v>
      </c>
      <c r="J41" s="11">
        <v>1</v>
      </c>
      <c r="K41" s="8">
        <v>1</v>
      </c>
      <c r="L41" s="9">
        <v>5</v>
      </c>
      <c r="M41" s="10">
        <v>1</v>
      </c>
      <c r="N41" s="12">
        <v>1</v>
      </c>
      <c r="O41" s="3">
        <v>3</v>
      </c>
      <c r="P41" s="13">
        <v>1</v>
      </c>
      <c r="Q41" s="11">
        <v>1</v>
      </c>
      <c r="R41" s="8">
        <v>1</v>
      </c>
      <c r="S41" s="9">
        <v>1</v>
      </c>
      <c r="T41" s="10">
        <v>1</v>
      </c>
      <c r="U41" s="12">
        <v>5</v>
      </c>
      <c r="V41" s="3">
        <v>2</v>
      </c>
      <c r="W41" s="13">
        <v>2</v>
      </c>
      <c r="X41" s="11">
        <v>1</v>
      </c>
      <c r="Y41" s="8">
        <v>6</v>
      </c>
      <c r="Z41" s="9">
        <v>1</v>
      </c>
      <c r="AA41" s="23">
        <v>1</v>
      </c>
      <c r="AB41" s="12">
        <v>2</v>
      </c>
      <c r="AC41" s="3">
        <v>2</v>
      </c>
      <c r="AD41" s="13">
        <v>2</v>
      </c>
      <c r="AE41" s="22">
        <f t="shared" si="5"/>
        <v>1.7777777777777777</v>
      </c>
      <c r="AG41" s="27">
        <f t="shared" si="24"/>
        <v>17</v>
      </c>
      <c r="AH41" s="27">
        <f t="shared" si="25"/>
        <v>6</v>
      </c>
      <c r="AI41" s="27">
        <f t="shared" si="26"/>
        <v>1</v>
      </c>
      <c r="AJ41" s="27">
        <f t="shared" si="27"/>
        <v>0</v>
      </c>
      <c r="AK41" s="27">
        <f t="shared" si="28"/>
        <v>2</v>
      </c>
      <c r="AL41" s="27">
        <f t="shared" si="29"/>
        <v>1</v>
      </c>
      <c r="AM41" s="28"/>
      <c r="AN41" s="29">
        <f t="shared" si="30"/>
        <v>27</v>
      </c>
      <c r="AO41" s="26"/>
      <c r="AP41" s="30">
        <f t="shared" si="31"/>
        <v>0.62962962962962965</v>
      </c>
      <c r="AQ41" s="30">
        <f t="shared" si="32"/>
        <v>0.22222222222222221</v>
      </c>
      <c r="AR41" s="30">
        <f t="shared" si="33"/>
        <v>3.7037037037037035E-2</v>
      </c>
      <c r="AS41" s="30">
        <f t="shared" si="34"/>
        <v>0</v>
      </c>
      <c r="AT41" s="30">
        <f t="shared" si="35"/>
        <v>7.407407407407407E-2</v>
      </c>
      <c r="AU41" s="30">
        <f t="shared" si="22"/>
        <v>3.7037037037037035E-2</v>
      </c>
      <c r="AV41" s="26"/>
      <c r="AW41" s="31">
        <f t="shared" si="23"/>
        <v>1</v>
      </c>
      <c r="AY41" s="33">
        <f t="shared" si="15"/>
        <v>0.62962962962962965</v>
      </c>
      <c r="AZ41" s="33">
        <f t="shared" si="16"/>
        <v>0.22222222222222221</v>
      </c>
      <c r="BA41" s="33">
        <f t="shared" si="17"/>
        <v>3.7037037037037035E-2</v>
      </c>
      <c r="BB41" s="33">
        <f t="shared" si="18"/>
        <v>0</v>
      </c>
      <c r="BC41" s="33">
        <f t="shared" si="19"/>
        <v>7.407407407407407E-2</v>
      </c>
      <c r="BD41" s="33">
        <f t="shared" si="20"/>
        <v>3.7037037037037035E-2</v>
      </c>
      <c r="BE41" s="32"/>
      <c r="BF41" s="34">
        <f t="shared" si="21"/>
        <v>1</v>
      </c>
    </row>
    <row r="42" spans="1:58">
      <c r="A42" s="46" t="s">
        <v>94</v>
      </c>
      <c r="B42" s="43" t="s">
        <v>95</v>
      </c>
      <c r="C42" s="5" t="s">
        <v>95</v>
      </c>
      <c r="D42" s="8">
        <v>3</v>
      </c>
      <c r="E42" s="9">
        <v>4</v>
      </c>
      <c r="F42" s="10">
        <v>3</v>
      </c>
      <c r="G42" s="12">
        <v>1</v>
      </c>
      <c r="H42" s="3">
        <v>1</v>
      </c>
      <c r="I42" s="13">
        <v>3</v>
      </c>
      <c r="J42" s="11">
        <v>5</v>
      </c>
      <c r="K42" s="8">
        <v>1</v>
      </c>
      <c r="L42" s="9">
        <v>5</v>
      </c>
      <c r="M42" s="10">
        <v>1</v>
      </c>
      <c r="N42" s="12">
        <v>2</v>
      </c>
      <c r="O42" s="3">
        <v>6</v>
      </c>
      <c r="P42" s="13">
        <v>2</v>
      </c>
      <c r="Q42" s="11">
        <v>1</v>
      </c>
      <c r="R42" s="8">
        <v>2</v>
      </c>
      <c r="S42" s="9">
        <v>3</v>
      </c>
      <c r="T42" s="10">
        <v>2</v>
      </c>
      <c r="U42" s="12">
        <v>5</v>
      </c>
      <c r="V42" s="3">
        <v>3</v>
      </c>
      <c r="W42" s="13">
        <v>3</v>
      </c>
      <c r="X42" s="11">
        <v>1</v>
      </c>
      <c r="Y42" s="8">
        <v>5</v>
      </c>
      <c r="Z42" s="9">
        <v>5</v>
      </c>
      <c r="AA42" s="23">
        <v>1</v>
      </c>
      <c r="AB42" s="12">
        <v>3</v>
      </c>
      <c r="AC42" s="3">
        <v>3</v>
      </c>
      <c r="AD42" s="13">
        <v>3</v>
      </c>
      <c r="AE42" s="22">
        <f t="shared" si="5"/>
        <v>2.8518518518518516</v>
      </c>
      <c r="AG42" s="27">
        <f t="shared" si="24"/>
        <v>7</v>
      </c>
      <c r="AH42" s="27">
        <f t="shared" si="25"/>
        <v>4</v>
      </c>
      <c r="AI42" s="27">
        <f t="shared" si="26"/>
        <v>9</v>
      </c>
      <c r="AJ42" s="27">
        <f t="shared" si="27"/>
        <v>1</v>
      </c>
      <c r="AK42" s="27">
        <f t="shared" si="28"/>
        <v>5</v>
      </c>
      <c r="AL42" s="27">
        <f t="shared" si="29"/>
        <v>1</v>
      </c>
      <c r="AM42" s="28"/>
      <c r="AN42" s="29">
        <f t="shared" si="30"/>
        <v>27</v>
      </c>
      <c r="AO42" s="26"/>
      <c r="AP42" s="30">
        <f t="shared" si="31"/>
        <v>0.25925925925925924</v>
      </c>
      <c r="AQ42" s="30">
        <f t="shared" si="32"/>
        <v>0.14814814814814814</v>
      </c>
      <c r="AR42" s="30">
        <f t="shared" si="33"/>
        <v>0.33333333333333331</v>
      </c>
      <c r="AS42" s="30">
        <f t="shared" si="34"/>
        <v>3.7037037037037035E-2</v>
      </c>
      <c r="AT42" s="30">
        <f t="shared" si="35"/>
        <v>0.18518518518518517</v>
      </c>
      <c r="AU42" s="30">
        <f t="shared" si="22"/>
        <v>3.7037037037037035E-2</v>
      </c>
      <c r="AV42" s="26"/>
      <c r="AW42" s="31">
        <f t="shared" si="23"/>
        <v>0.99999999999999978</v>
      </c>
      <c r="AY42" s="33">
        <f t="shared" si="15"/>
        <v>0.25925925925925924</v>
      </c>
      <c r="AZ42" s="33">
        <f t="shared" si="16"/>
        <v>0.14814814814814814</v>
      </c>
      <c r="BA42" s="33">
        <f t="shared" si="17"/>
        <v>0.33333333333333331</v>
      </c>
      <c r="BB42" s="33">
        <f t="shared" si="18"/>
        <v>3.7037037037037035E-2</v>
      </c>
      <c r="BC42" s="33">
        <f t="shared" si="19"/>
        <v>0.18518518518518517</v>
      </c>
      <c r="BD42" s="33">
        <f t="shared" si="20"/>
        <v>3.7037037037037035E-2</v>
      </c>
      <c r="BE42" s="32"/>
      <c r="BF42" s="34">
        <f t="shared" si="21"/>
        <v>0.99999999999999978</v>
      </c>
    </row>
    <row r="43" spans="1:58">
      <c r="A43" s="46" t="s">
        <v>96</v>
      </c>
      <c r="B43" s="43" t="s">
        <v>97</v>
      </c>
      <c r="C43" s="5" t="s">
        <v>97</v>
      </c>
      <c r="D43" s="8">
        <v>2</v>
      </c>
      <c r="E43" s="9">
        <v>1</v>
      </c>
      <c r="F43" s="10">
        <v>2</v>
      </c>
      <c r="G43" s="12">
        <v>1</v>
      </c>
      <c r="H43" s="3">
        <v>1</v>
      </c>
      <c r="I43" s="13">
        <v>2</v>
      </c>
      <c r="J43" s="11">
        <v>2</v>
      </c>
      <c r="K43" s="8">
        <v>1</v>
      </c>
      <c r="L43" s="9">
        <v>3</v>
      </c>
      <c r="M43" s="10">
        <v>1</v>
      </c>
      <c r="N43" s="12">
        <v>1</v>
      </c>
      <c r="O43" s="3">
        <v>4</v>
      </c>
      <c r="P43" s="13">
        <v>2</v>
      </c>
      <c r="Q43" s="11">
        <v>1</v>
      </c>
      <c r="R43" s="8">
        <v>1</v>
      </c>
      <c r="S43" s="9">
        <v>1</v>
      </c>
      <c r="T43" s="10">
        <v>2</v>
      </c>
      <c r="U43" s="12">
        <v>5</v>
      </c>
      <c r="V43" s="3">
        <v>3</v>
      </c>
      <c r="W43" s="13">
        <v>3</v>
      </c>
      <c r="X43" s="11">
        <v>2</v>
      </c>
      <c r="Y43" s="8">
        <v>4</v>
      </c>
      <c r="Z43" s="9">
        <v>4</v>
      </c>
      <c r="AA43" s="23">
        <v>1</v>
      </c>
      <c r="AB43" s="12">
        <v>4</v>
      </c>
      <c r="AC43" s="3">
        <v>2</v>
      </c>
      <c r="AD43" s="13">
        <v>2</v>
      </c>
      <c r="AE43" s="22">
        <f t="shared" si="5"/>
        <v>2.1481481481481484</v>
      </c>
      <c r="AG43" s="27">
        <f t="shared" si="24"/>
        <v>10</v>
      </c>
      <c r="AH43" s="27">
        <f t="shared" si="25"/>
        <v>9</v>
      </c>
      <c r="AI43" s="27">
        <f t="shared" si="26"/>
        <v>3</v>
      </c>
      <c r="AJ43" s="27">
        <f t="shared" si="27"/>
        <v>4</v>
      </c>
      <c r="AK43" s="27">
        <f t="shared" si="28"/>
        <v>1</v>
      </c>
      <c r="AL43" s="27">
        <f t="shared" si="29"/>
        <v>0</v>
      </c>
      <c r="AM43" s="28"/>
      <c r="AN43" s="29">
        <f t="shared" si="30"/>
        <v>27</v>
      </c>
      <c r="AO43" s="26"/>
      <c r="AP43" s="30">
        <f t="shared" si="31"/>
        <v>0.37037037037037035</v>
      </c>
      <c r="AQ43" s="30">
        <f t="shared" si="32"/>
        <v>0.33333333333333331</v>
      </c>
      <c r="AR43" s="30">
        <f t="shared" si="33"/>
        <v>0.1111111111111111</v>
      </c>
      <c r="AS43" s="30">
        <f t="shared" si="34"/>
        <v>0.14814814814814814</v>
      </c>
      <c r="AT43" s="30">
        <f t="shared" si="35"/>
        <v>3.7037037037037035E-2</v>
      </c>
      <c r="AU43" s="30">
        <f t="shared" si="22"/>
        <v>0</v>
      </c>
      <c r="AV43" s="26"/>
      <c r="AW43" s="31">
        <f t="shared" si="23"/>
        <v>1</v>
      </c>
      <c r="AY43" s="33">
        <f t="shared" si="15"/>
        <v>0.37037037037037035</v>
      </c>
      <c r="AZ43" s="33">
        <f t="shared" si="16"/>
        <v>0.33333333333333331</v>
      </c>
      <c r="BA43" s="33">
        <f t="shared" si="17"/>
        <v>0.1111111111111111</v>
      </c>
      <c r="BB43" s="33">
        <f t="shared" si="18"/>
        <v>0.14814814814814814</v>
      </c>
      <c r="BC43" s="33">
        <f t="shared" si="19"/>
        <v>3.7037037037037035E-2</v>
      </c>
      <c r="BD43" s="33">
        <f t="shared" si="20"/>
        <v>0</v>
      </c>
      <c r="BE43" s="32"/>
      <c r="BF43" s="34">
        <f t="shared" si="21"/>
        <v>1</v>
      </c>
    </row>
    <row r="44" spans="1:58">
      <c r="A44" s="46" t="s">
        <v>98</v>
      </c>
      <c r="B44" s="43" t="s">
        <v>99</v>
      </c>
      <c r="C44" s="5" t="s">
        <v>99</v>
      </c>
      <c r="D44" s="8">
        <v>1</v>
      </c>
      <c r="E44" s="9">
        <v>2</v>
      </c>
      <c r="F44" s="10">
        <v>2</v>
      </c>
      <c r="G44" s="12">
        <v>1</v>
      </c>
      <c r="H44" s="3">
        <v>1</v>
      </c>
      <c r="I44" s="13">
        <v>2</v>
      </c>
      <c r="J44" s="11">
        <v>2</v>
      </c>
      <c r="K44" s="8">
        <v>1</v>
      </c>
      <c r="L44" s="9">
        <v>4</v>
      </c>
      <c r="M44" s="10">
        <v>1</v>
      </c>
      <c r="N44" s="12">
        <v>1</v>
      </c>
      <c r="O44" s="3">
        <v>3</v>
      </c>
      <c r="P44" s="13">
        <v>1</v>
      </c>
      <c r="Q44" s="11">
        <v>1</v>
      </c>
      <c r="R44" s="8">
        <v>1</v>
      </c>
      <c r="S44" s="9">
        <v>1</v>
      </c>
      <c r="T44" s="10">
        <v>2</v>
      </c>
      <c r="U44" s="12">
        <v>5</v>
      </c>
      <c r="V44" s="3">
        <v>2</v>
      </c>
      <c r="W44" s="13">
        <v>4</v>
      </c>
      <c r="X44" s="11">
        <v>1</v>
      </c>
      <c r="Y44" s="8">
        <v>3</v>
      </c>
      <c r="Z44" s="9">
        <v>2</v>
      </c>
      <c r="AA44" s="23">
        <v>1</v>
      </c>
      <c r="AB44" s="12">
        <v>3</v>
      </c>
      <c r="AC44" s="3">
        <v>1</v>
      </c>
      <c r="AD44" s="13">
        <v>2</v>
      </c>
      <c r="AE44" s="22">
        <f t="shared" si="5"/>
        <v>1.8888888888888888</v>
      </c>
      <c r="AG44" s="27">
        <f t="shared" si="24"/>
        <v>13</v>
      </c>
      <c r="AH44" s="27">
        <f t="shared" si="25"/>
        <v>8</v>
      </c>
      <c r="AI44" s="27">
        <f t="shared" si="26"/>
        <v>3</v>
      </c>
      <c r="AJ44" s="27">
        <f t="shared" si="27"/>
        <v>2</v>
      </c>
      <c r="AK44" s="27">
        <f t="shared" si="28"/>
        <v>1</v>
      </c>
      <c r="AL44" s="27">
        <f t="shared" si="29"/>
        <v>0</v>
      </c>
      <c r="AM44" s="28"/>
      <c r="AN44" s="29">
        <f t="shared" si="30"/>
        <v>27</v>
      </c>
      <c r="AO44" s="26"/>
      <c r="AP44" s="30">
        <f t="shared" si="31"/>
        <v>0.48148148148148145</v>
      </c>
      <c r="AQ44" s="30">
        <f t="shared" si="32"/>
        <v>0.29629629629629628</v>
      </c>
      <c r="AR44" s="30">
        <f t="shared" si="33"/>
        <v>0.1111111111111111</v>
      </c>
      <c r="AS44" s="30">
        <f t="shared" si="34"/>
        <v>7.407407407407407E-2</v>
      </c>
      <c r="AT44" s="30">
        <f t="shared" si="35"/>
        <v>3.7037037037037035E-2</v>
      </c>
      <c r="AU44" s="30">
        <f t="shared" si="22"/>
        <v>0</v>
      </c>
      <c r="AV44" s="26"/>
      <c r="AW44" s="31">
        <f t="shared" si="23"/>
        <v>1</v>
      </c>
      <c r="AY44" s="33">
        <f t="shared" si="15"/>
        <v>0.48148148148148145</v>
      </c>
      <c r="AZ44" s="33">
        <f t="shared" si="16"/>
        <v>0.29629629629629628</v>
      </c>
      <c r="BA44" s="33">
        <f t="shared" si="17"/>
        <v>0.1111111111111111</v>
      </c>
      <c r="BB44" s="33">
        <f t="shared" si="18"/>
        <v>7.407407407407407E-2</v>
      </c>
      <c r="BC44" s="33">
        <f t="shared" si="19"/>
        <v>3.7037037037037035E-2</v>
      </c>
      <c r="BD44" s="33">
        <f t="shared" si="20"/>
        <v>0</v>
      </c>
      <c r="BE44" s="32"/>
      <c r="BF44" s="34">
        <f t="shared" si="21"/>
        <v>1</v>
      </c>
    </row>
    <row r="45" spans="1:58" ht="28.5">
      <c r="A45" s="46" t="s">
        <v>100</v>
      </c>
      <c r="B45" s="43" t="s">
        <v>101</v>
      </c>
      <c r="C45" s="5" t="s">
        <v>101</v>
      </c>
      <c r="D45" s="8">
        <v>2</v>
      </c>
      <c r="E45" s="9">
        <v>4</v>
      </c>
      <c r="F45" s="10">
        <v>3</v>
      </c>
      <c r="G45" s="12">
        <v>1</v>
      </c>
      <c r="H45" s="3">
        <v>1</v>
      </c>
      <c r="I45" s="13">
        <v>3</v>
      </c>
      <c r="J45" s="11">
        <v>4</v>
      </c>
      <c r="K45" s="8">
        <v>1</v>
      </c>
      <c r="L45" s="9">
        <v>4</v>
      </c>
      <c r="M45" s="10">
        <v>1</v>
      </c>
      <c r="N45" s="12">
        <v>1</v>
      </c>
      <c r="O45" s="3">
        <v>3</v>
      </c>
      <c r="P45" s="13">
        <v>2</v>
      </c>
      <c r="Q45" s="11">
        <v>1</v>
      </c>
      <c r="R45" s="8">
        <v>1</v>
      </c>
      <c r="S45" s="9">
        <v>1</v>
      </c>
      <c r="T45" s="10">
        <v>2</v>
      </c>
      <c r="U45" s="12">
        <v>5</v>
      </c>
      <c r="V45" s="3">
        <v>2</v>
      </c>
      <c r="W45" s="13">
        <v>4</v>
      </c>
      <c r="X45" s="11">
        <v>1</v>
      </c>
      <c r="Y45" s="8">
        <v>5</v>
      </c>
      <c r="Z45" s="9">
        <v>2</v>
      </c>
      <c r="AA45" s="23">
        <v>3</v>
      </c>
      <c r="AB45" s="12">
        <v>1</v>
      </c>
      <c r="AC45" s="3">
        <v>1</v>
      </c>
      <c r="AD45" s="13">
        <v>2</v>
      </c>
      <c r="AE45" s="22">
        <f t="shared" si="5"/>
        <v>2.2592592592592591</v>
      </c>
      <c r="AG45" s="27">
        <f t="shared" si="24"/>
        <v>11</v>
      </c>
      <c r="AH45" s="27">
        <f t="shared" si="25"/>
        <v>6</v>
      </c>
      <c r="AI45" s="27">
        <f t="shared" si="26"/>
        <v>4</v>
      </c>
      <c r="AJ45" s="27">
        <f t="shared" si="27"/>
        <v>4</v>
      </c>
      <c r="AK45" s="27">
        <f t="shared" si="28"/>
        <v>2</v>
      </c>
      <c r="AL45" s="27">
        <f t="shared" si="29"/>
        <v>0</v>
      </c>
      <c r="AM45" s="28"/>
      <c r="AN45" s="29">
        <f t="shared" si="30"/>
        <v>27</v>
      </c>
      <c r="AO45" s="26"/>
      <c r="AP45" s="30">
        <f t="shared" si="31"/>
        <v>0.40740740740740738</v>
      </c>
      <c r="AQ45" s="30">
        <f t="shared" si="32"/>
        <v>0.22222222222222221</v>
      </c>
      <c r="AR45" s="30">
        <f t="shared" si="33"/>
        <v>0.14814814814814814</v>
      </c>
      <c r="AS45" s="30">
        <f t="shared" si="34"/>
        <v>0.14814814814814814</v>
      </c>
      <c r="AT45" s="30">
        <f t="shared" si="35"/>
        <v>7.407407407407407E-2</v>
      </c>
      <c r="AU45" s="30">
        <f t="shared" si="22"/>
        <v>0</v>
      </c>
      <c r="AV45" s="26"/>
      <c r="AW45" s="31">
        <f t="shared" si="23"/>
        <v>0.99999999999999989</v>
      </c>
      <c r="AY45" s="33">
        <f t="shared" si="15"/>
        <v>0.40740740740740738</v>
      </c>
      <c r="AZ45" s="33">
        <f t="shared" si="16"/>
        <v>0.22222222222222221</v>
      </c>
      <c r="BA45" s="33">
        <f t="shared" si="17"/>
        <v>0.14814814814814814</v>
      </c>
      <c r="BB45" s="33">
        <f t="shared" si="18"/>
        <v>0.14814814814814814</v>
      </c>
      <c r="BC45" s="33">
        <f t="shared" si="19"/>
        <v>7.407407407407407E-2</v>
      </c>
      <c r="BD45" s="33">
        <f t="shared" si="20"/>
        <v>0</v>
      </c>
      <c r="BE45" s="32"/>
      <c r="BF45" s="34">
        <f t="shared" si="21"/>
        <v>0.99999999999999989</v>
      </c>
    </row>
    <row r="46" spans="1:58">
      <c r="A46" s="45" t="s">
        <v>102</v>
      </c>
      <c r="B46" s="43" t="s">
        <v>103</v>
      </c>
      <c r="C46" s="5" t="s">
        <v>103</v>
      </c>
      <c r="D46" s="8">
        <v>3</v>
      </c>
      <c r="E46" s="9">
        <v>3</v>
      </c>
      <c r="F46" s="10">
        <v>4</v>
      </c>
      <c r="G46" s="12">
        <v>2</v>
      </c>
      <c r="H46" s="3">
        <v>1</v>
      </c>
      <c r="I46" s="13">
        <v>2</v>
      </c>
      <c r="J46" s="11">
        <v>2</v>
      </c>
      <c r="K46" s="8">
        <v>6</v>
      </c>
      <c r="L46" s="9">
        <v>4</v>
      </c>
      <c r="M46" s="10">
        <v>2</v>
      </c>
      <c r="N46" s="12">
        <v>3</v>
      </c>
      <c r="O46" s="3">
        <v>6</v>
      </c>
      <c r="P46" s="13">
        <v>3</v>
      </c>
      <c r="Q46" s="11">
        <v>1</v>
      </c>
      <c r="R46" s="8">
        <v>6</v>
      </c>
      <c r="S46" s="9">
        <v>6</v>
      </c>
      <c r="T46" s="10">
        <v>4</v>
      </c>
      <c r="U46" s="12">
        <v>6</v>
      </c>
      <c r="V46" s="3">
        <v>5</v>
      </c>
      <c r="W46" s="13">
        <v>5</v>
      </c>
      <c r="X46" s="11">
        <v>3</v>
      </c>
      <c r="Y46" s="8">
        <v>5</v>
      </c>
      <c r="Z46" s="9">
        <v>4</v>
      </c>
      <c r="AA46" s="23">
        <v>4</v>
      </c>
      <c r="AB46" s="12">
        <v>3</v>
      </c>
      <c r="AC46" s="3">
        <v>2</v>
      </c>
      <c r="AD46" s="13">
        <v>3</v>
      </c>
      <c r="AE46" s="22">
        <f t="shared" si="5"/>
        <v>3.6296296296296298</v>
      </c>
      <c r="AG46" s="27">
        <f t="shared" si="24"/>
        <v>2</v>
      </c>
      <c r="AH46" s="27">
        <f t="shared" si="25"/>
        <v>5</v>
      </c>
      <c r="AI46" s="27">
        <f t="shared" si="26"/>
        <v>7</v>
      </c>
      <c r="AJ46" s="27">
        <f t="shared" si="27"/>
        <v>5</v>
      </c>
      <c r="AK46" s="27">
        <f t="shared" si="28"/>
        <v>3</v>
      </c>
      <c r="AL46" s="27">
        <f t="shared" si="29"/>
        <v>5</v>
      </c>
      <c r="AM46" s="28"/>
      <c r="AN46" s="29">
        <f t="shared" si="30"/>
        <v>27</v>
      </c>
      <c r="AO46" s="26"/>
      <c r="AP46" s="30">
        <f t="shared" si="31"/>
        <v>7.407407407407407E-2</v>
      </c>
      <c r="AQ46" s="30">
        <f t="shared" si="32"/>
        <v>0.18518518518518517</v>
      </c>
      <c r="AR46" s="30">
        <f t="shared" si="33"/>
        <v>0.25925925925925924</v>
      </c>
      <c r="AS46" s="30">
        <f t="shared" si="34"/>
        <v>0.18518518518518517</v>
      </c>
      <c r="AT46" s="30">
        <f t="shared" si="35"/>
        <v>0.1111111111111111</v>
      </c>
      <c r="AU46" s="30">
        <f t="shared" si="22"/>
        <v>0.18518518518518517</v>
      </c>
      <c r="AV46" s="26"/>
      <c r="AW46" s="31">
        <f t="shared" si="23"/>
        <v>1</v>
      </c>
      <c r="AY46" s="33">
        <f t="shared" si="15"/>
        <v>7.407407407407407E-2</v>
      </c>
      <c r="AZ46" s="33">
        <f t="shared" si="16"/>
        <v>0.18518518518518517</v>
      </c>
      <c r="BA46" s="33">
        <f t="shared" si="17"/>
        <v>0.25925925925925924</v>
      </c>
      <c r="BB46" s="33">
        <f t="shared" si="18"/>
        <v>0.18518518518518517</v>
      </c>
      <c r="BC46" s="33">
        <f t="shared" si="19"/>
        <v>0.1111111111111111</v>
      </c>
      <c r="BD46" s="33">
        <f t="shared" si="20"/>
        <v>0.18518518518518517</v>
      </c>
      <c r="BE46" s="32"/>
      <c r="BF46" s="34">
        <f t="shared" si="21"/>
        <v>1</v>
      </c>
    </row>
    <row r="47" spans="1:58">
      <c r="A47" s="45" t="s">
        <v>104</v>
      </c>
      <c r="B47" s="43" t="s">
        <v>105</v>
      </c>
      <c r="C47" s="5" t="s">
        <v>105</v>
      </c>
      <c r="D47" s="8">
        <v>6</v>
      </c>
      <c r="E47" s="9">
        <v>5</v>
      </c>
      <c r="F47" s="10">
        <v>6</v>
      </c>
      <c r="G47" s="12">
        <v>6</v>
      </c>
      <c r="H47" s="3">
        <v>6</v>
      </c>
      <c r="I47" s="13">
        <v>6</v>
      </c>
      <c r="J47" s="11">
        <v>6</v>
      </c>
      <c r="K47" s="8">
        <v>5</v>
      </c>
      <c r="L47" s="9">
        <v>5</v>
      </c>
      <c r="M47" s="10">
        <v>5</v>
      </c>
      <c r="N47" s="12">
        <v>6</v>
      </c>
      <c r="O47" s="3">
        <v>6</v>
      </c>
      <c r="P47" s="13">
        <v>4</v>
      </c>
      <c r="Q47" s="11">
        <v>1</v>
      </c>
      <c r="R47" s="8">
        <v>6</v>
      </c>
      <c r="S47" s="9">
        <v>6</v>
      </c>
      <c r="T47" s="10">
        <v>5</v>
      </c>
      <c r="U47" s="12">
        <v>6</v>
      </c>
      <c r="V47" s="3">
        <v>6</v>
      </c>
      <c r="W47" s="13">
        <v>5</v>
      </c>
      <c r="X47" s="11">
        <v>6</v>
      </c>
      <c r="Y47" s="8">
        <v>6</v>
      </c>
      <c r="Z47" s="9">
        <v>6</v>
      </c>
      <c r="AA47" s="23">
        <v>6</v>
      </c>
      <c r="AB47" s="12">
        <v>6</v>
      </c>
      <c r="AC47" s="3">
        <v>6</v>
      </c>
      <c r="AD47" s="13">
        <v>6</v>
      </c>
      <c r="AE47" s="22">
        <f t="shared" si="5"/>
        <v>5.5185185185185182</v>
      </c>
      <c r="AG47" s="27">
        <f t="shared" si="24"/>
        <v>1</v>
      </c>
      <c r="AH47" s="27">
        <f t="shared" si="25"/>
        <v>0</v>
      </c>
      <c r="AI47" s="27">
        <f t="shared" si="26"/>
        <v>0</v>
      </c>
      <c r="AJ47" s="27">
        <f t="shared" si="27"/>
        <v>1</v>
      </c>
      <c r="AK47" s="27">
        <f t="shared" si="28"/>
        <v>6</v>
      </c>
      <c r="AL47" s="27">
        <f t="shared" si="29"/>
        <v>19</v>
      </c>
      <c r="AM47" s="28"/>
      <c r="AN47" s="29">
        <f t="shared" si="30"/>
        <v>27</v>
      </c>
      <c r="AO47" s="26"/>
      <c r="AP47" s="30">
        <f t="shared" si="31"/>
        <v>3.7037037037037035E-2</v>
      </c>
      <c r="AQ47" s="30">
        <f t="shared" si="32"/>
        <v>0</v>
      </c>
      <c r="AR47" s="30">
        <f t="shared" si="33"/>
        <v>0</v>
      </c>
      <c r="AS47" s="30">
        <f t="shared" si="34"/>
        <v>3.7037037037037035E-2</v>
      </c>
      <c r="AT47" s="30">
        <f t="shared" si="35"/>
        <v>0.22222222222222221</v>
      </c>
      <c r="AU47" s="30">
        <f t="shared" si="22"/>
        <v>0.70370370370370372</v>
      </c>
      <c r="AV47" s="26"/>
      <c r="AW47" s="31">
        <f t="shared" si="23"/>
        <v>1</v>
      </c>
      <c r="AY47" s="33">
        <f t="shared" si="15"/>
        <v>3.7037037037037035E-2</v>
      </c>
      <c r="AZ47" s="33">
        <f t="shared" si="16"/>
        <v>0</v>
      </c>
      <c r="BA47" s="33">
        <f t="shared" si="17"/>
        <v>0</v>
      </c>
      <c r="BB47" s="33">
        <f t="shared" si="18"/>
        <v>3.7037037037037035E-2</v>
      </c>
      <c r="BC47" s="33">
        <f t="shared" si="19"/>
        <v>0.22222222222222221</v>
      </c>
      <c r="BD47" s="33">
        <f t="shared" si="20"/>
        <v>0.70370370370370372</v>
      </c>
      <c r="BE47" s="32"/>
      <c r="BF47" s="34">
        <f t="shared" si="21"/>
        <v>1</v>
      </c>
    </row>
    <row r="48" spans="1:58">
      <c r="A48" s="45" t="s">
        <v>106</v>
      </c>
      <c r="B48" s="43" t="s">
        <v>107</v>
      </c>
      <c r="C48" s="5" t="s">
        <v>107</v>
      </c>
      <c r="D48" s="8">
        <v>6</v>
      </c>
      <c r="E48" s="9">
        <v>5</v>
      </c>
      <c r="F48" s="10">
        <v>6</v>
      </c>
      <c r="G48" s="12">
        <v>6</v>
      </c>
      <c r="H48" s="3">
        <v>6</v>
      </c>
      <c r="I48" s="13">
        <v>6</v>
      </c>
      <c r="J48" s="11">
        <v>6</v>
      </c>
      <c r="K48" s="8">
        <v>6</v>
      </c>
      <c r="L48" s="9">
        <v>5</v>
      </c>
      <c r="M48" s="10">
        <v>5</v>
      </c>
      <c r="N48" s="12">
        <v>6</v>
      </c>
      <c r="O48" s="3">
        <v>6</v>
      </c>
      <c r="P48" s="13">
        <v>5</v>
      </c>
      <c r="Q48" s="11">
        <v>2</v>
      </c>
      <c r="R48" s="8">
        <v>6</v>
      </c>
      <c r="S48" s="9">
        <v>6</v>
      </c>
      <c r="T48" s="10">
        <v>5</v>
      </c>
      <c r="U48" s="12">
        <v>6</v>
      </c>
      <c r="V48" s="3">
        <v>6</v>
      </c>
      <c r="W48" s="13">
        <v>6</v>
      </c>
      <c r="X48" s="11">
        <v>6</v>
      </c>
      <c r="Y48" s="8">
        <v>5</v>
      </c>
      <c r="Z48" s="9">
        <v>6</v>
      </c>
      <c r="AA48" s="23">
        <v>6</v>
      </c>
      <c r="AB48" s="12">
        <v>6</v>
      </c>
      <c r="AC48" s="3">
        <v>6</v>
      </c>
      <c r="AD48" s="13">
        <v>6</v>
      </c>
      <c r="AE48" s="22">
        <f t="shared" si="5"/>
        <v>5.6296296296296298</v>
      </c>
      <c r="AG48" s="27">
        <f t="shared" si="24"/>
        <v>0</v>
      </c>
      <c r="AH48" s="27">
        <f t="shared" si="25"/>
        <v>1</v>
      </c>
      <c r="AI48" s="27">
        <f t="shared" si="26"/>
        <v>0</v>
      </c>
      <c r="AJ48" s="27">
        <f t="shared" si="27"/>
        <v>0</v>
      </c>
      <c r="AK48" s="27">
        <f t="shared" si="28"/>
        <v>6</v>
      </c>
      <c r="AL48" s="27">
        <f t="shared" si="29"/>
        <v>20</v>
      </c>
      <c r="AM48" s="28"/>
      <c r="AN48" s="29">
        <f t="shared" si="30"/>
        <v>27</v>
      </c>
      <c r="AO48" s="26"/>
      <c r="AP48" s="30">
        <f t="shared" si="31"/>
        <v>0</v>
      </c>
      <c r="AQ48" s="30">
        <f t="shared" si="32"/>
        <v>3.7037037037037035E-2</v>
      </c>
      <c r="AR48" s="30">
        <f t="shared" si="33"/>
        <v>0</v>
      </c>
      <c r="AS48" s="30">
        <f t="shared" si="34"/>
        <v>0</v>
      </c>
      <c r="AT48" s="30">
        <f t="shared" si="35"/>
        <v>0.22222222222222221</v>
      </c>
      <c r="AU48" s="30">
        <f t="shared" si="22"/>
        <v>0.7407407407407407</v>
      </c>
      <c r="AV48" s="26"/>
      <c r="AW48" s="31">
        <f t="shared" si="23"/>
        <v>1</v>
      </c>
      <c r="AY48" s="33">
        <f t="shared" si="15"/>
        <v>0</v>
      </c>
      <c r="AZ48" s="33">
        <f t="shared" si="16"/>
        <v>3.7037037037037035E-2</v>
      </c>
      <c r="BA48" s="33">
        <f t="shared" si="17"/>
        <v>0</v>
      </c>
      <c r="BB48" s="33">
        <f t="shared" si="18"/>
        <v>0</v>
      </c>
      <c r="BC48" s="33">
        <f t="shared" si="19"/>
        <v>0.22222222222222221</v>
      </c>
      <c r="BD48" s="33">
        <f t="shared" si="20"/>
        <v>0.7407407407407407</v>
      </c>
      <c r="BE48" s="32"/>
      <c r="BF48" s="34">
        <f t="shared" si="21"/>
        <v>1</v>
      </c>
    </row>
    <row r="49" spans="1:58" ht="28.5">
      <c r="A49" s="45" t="s">
        <v>108</v>
      </c>
      <c r="B49" s="43" t="s">
        <v>109</v>
      </c>
      <c r="C49" s="5" t="s">
        <v>109</v>
      </c>
      <c r="D49" s="8">
        <v>3</v>
      </c>
      <c r="E49" s="9">
        <v>1</v>
      </c>
      <c r="F49" s="10">
        <v>4</v>
      </c>
      <c r="G49" s="12">
        <v>3</v>
      </c>
      <c r="H49" s="3">
        <v>3</v>
      </c>
      <c r="I49" s="13">
        <v>1</v>
      </c>
      <c r="J49" s="11">
        <v>1</v>
      </c>
      <c r="K49" s="8">
        <v>3</v>
      </c>
      <c r="L49" s="9">
        <v>4</v>
      </c>
      <c r="M49" s="10">
        <v>2</v>
      </c>
      <c r="N49" s="12">
        <v>2</v>
      </c>
      <c r="O49" s="3">
        <v>5</v>
      </c>
      <c r="P49" s="13">
        <v>4</v>
      </c>
      <c r="Q49" s="11">
        <v>1</v>
      </c>
      <c r="R49" s="8">
        <v>1</v>
      </c>
      <c r="S49" s="9">
        <v>3</v>
      </c>
      <c r="T49" s="10">
        <v>4</v>
      </c>
      <c r="U49" s="12">
        <v>5</v>
      </c>
      <c r="V49" s="3">
        <v>4</v>
      </c>
      <c r="W49" s="13">
        <v>4</v>
      </c>
      <c r="X49" s="11">
        <v>1</v>
      </c>
      <c r="Y49" s="8">
        <v>4</v>
      </c>
      <c r="Z49" s="9">
        <v>2</v>
      </c>
      <c r="AA49" s="23">
        <v>1</v>
      </c>
      <c r="AB49" s="12">
        <v>2</v>
      </c>
      <c r="AC49" s="3">
        <v>2</v>
      </c>
      <c r="AD49" s="13">
        <v>2</v>
      </c>
      <c r="AE49" s="22">
        <f t="shared" si="5"/>
        <v>2.6666666666666665</v>
      </c>
      <c r="AG49" s="27">
        <f t="shared" si="24"/>
        <v>7</v>
      </c>
      <c r="AH49" s="27">
        <f t="shared" si="25"/>
        <v>6</v>
      </c>
      <c r="AI49" s="27">
        <f t="shared" si="26"/>
        <v>5</v>
      </c>
      <c r="AJ49" s="27">
        <f t="shared" si="27"/>
        <v>7</v>
      </c>
      <c r="AK49" s="27">
        <f t="shared" si="28"/>
        <v>2</v>
      </c>
      <c r="AL49" s="27">
        <f t="shared" si="29"/>
        <v>0</v>
      </c>
      <c r="AM49" s="28"/>
      <c r="AN49" s="29">
        <f t="shared" si="30"/>
        <v>27</v>
      </c>
      <c r="AO49" s="26"/>
      <c r="AP49" s="30">
        <f t="shared" si="31"/>
        <v>0.25925925925925924</v>
      </c>
      <c r="AQ49" s="30">
        <f t="shared" si="32"/>
        <v>0.22222222222222221</v>
      </c>
      <c r="AR49" s="30">
        <f t="shared" si="33"/>
        <v>0.18518518518518517</v>
      </c>
      <c r="AS49" s="30">
        <f t="shared" si="34"/>
        <v>0.25925925925925924</v>
      </c>
      <c r="AT49" s="30">
        <f t="shared" si="35"/>
        <v>7.407407407407407E-2</v>
      </c>
      <c r="AU49" s="30">
        <f t="shared" si="22"/>
        <v>0</v>
      </c>
      <c r="AV49" s="26"/>
      <c r="AW49" s="31">
        <f t="shared" si="23"/>
        <v>0.99999999999999989</v>
      </c>
      <c r="AY49" s="33">
        <f t="shared" si="15"/>
        <v>0.25925925925925924</v>
      </c>
      <c r="AZ49" s="33">
        <f t="shared" si="16"/>
        <v>0.22222222222222221</v>
      </c>
      <c r="BA49" s="33">
        <f t="shared" si="17"/>
        <v>0.18518518518518517</v>
      </c>
      <c r="BB49" s="33">
        <f t="shared" si="18"/>
        <v>0.25925925925925924</v>
      </c>
      <c r="BC49" s="33">
        <f t="shared" si="19"/>
        <v>7.407407407407407E-2</v>
      </c>
      <c r="BD49" s="33">
        <f t="shared" si="20"/>
        <v>0</v>
      </c>
      <c r="BE49" s="32"/>
      <c r="BF49" s="34">
        <f t="shared" si="21"/>
        <v>0.99999999999999989</v>
      </c>
    </row>
    <row r="50" spans="1:58">
      <c r="A50" s="45" t="s">
        <v>110</v>
      </c>
      <c r="B50" s="43" t="s">
        <v>111</v>
      </c>
      <c r="C50" s="5" t="s">
        <v>111</v>
      </c>
      <c r="D50" s="8">
        <v>2</v>
      </c>
      <c r="E50" s="9">
        <v>6</v>
      </c>
      <c r="F50" s="10">
        <v>5</v>
      </c>
      <c r="G50" s="12">
        <v>6</v>
      </c>
      <c r="H50" s="3">
        <v>6</v>
      </c>
      <c r="I50" s="13">
        <v>6</v>
      </c>
      <c r="J50" s="11">
        <v>6</v>
      </c>
      <c r="K50" s="8">
        <v>3</v>
      </c>
      <c r="L50" s="9">
        <v>6</v>
      </c>
      <c r="M50" s="10">
        <v>6</v>
      </c>
      <c r="N50" s="12">
        <v>6</v>
      </c>
      <c r="O50" s="3">
        <v>3</v>
      </c>
      <c r="P50" s="13">
        <v>3</v>
      </c>
      <c r="Q50" s="11">
        <v>6</v>
      </c>
      <c r="R50" s="8">
        <v>3</v>
      </c>
      <c r="S50" s="9">
        <v>2</v>
      </c>
      <c r="T50" s="10">
        <v>3</v>
      </c>
      <c r="U50" s="12">
        <v>2</v>
      </c>
      <c r="V50" s="3">
        <v>4</v>
      </c>
      <c r="W50" s="13">
        <v>4</v>
      </c>
      <c r="X50" s="11">
        <v>6</v>
      </c>
      <c r="Y50" s="8">
        <v>2</v>
      </c>
      <c r="Z50" s="9">
        <v>2</v>
      </c>
      <c r="AA50" s="23">
        <v>4</v>
      </c>
      <c r="AB50" s="12">
        <v>5</v>
      </c>
      <c r="AC50" s="3">
        <v>5</v>
      </c>
      <c r="AD50" s="13">
        <v>4</v>
      </c>
      <c r="AE50" s="22">
        <f t="shared" si="5"/>
        <v>4.2962962962962967</v>
      </c>
      <c r="AG50" s="27">
        <f t="shared" si="24"/>
        <v>0</v>
      </c>
      <c r="AH50" s="27">
        <f t="shared" si="25"/>
        <v>5</v>
      </c>
      <c r="AI50" s="27">
        <f t="shared" si="26"/>
        <v>5</v>
      </c>
      <c r="AJ50" s="27">
        <f t="shared" si="27"/>
        <v>4</v>
      </c>
      <c r="AK50" s="27">
        <f t="shared" si="28"/>
        <v>3</v>
      </c>
      <c r="AL50" s="27">
        <f t="shared" si="29"/>
        <v>10</v>
      </c>
      <c r="AM50" s="28"/>
      <c r="AN50" s="29">
        <f t="shared" si="30"/>
        <v>27</v>
      </c>
      <c r="AO50" s="26"/>
      <c r="AP50" s="30">
        <f t="shared" si="31"/>
        <v>0</v>
      </c>
      <c r="AQ50" s="30">
        <f t="shared" si="32"/>
        <v>0.18518518518518517</v>
      </c>
      <c r="AR50" s="30">
        <f t="shared" si="33"/>
        <v>0.18518518518518517</v>
      </c>
      <c r="AS50" s="30">
        <f t="shared" si="34"/>
        <v>0.14814814814814814</v>
      </c>
      <c r="AT50" s="30">
        <f t="shared" si="35"/>
        <v>0.1111111111111111</v>
      </c>
      <c r="AU50" s="30">
        <f t="shared" si="22"/>
        <v>0.37037037037037035</v>
      </c>
      <c r="AV50" s="26"/>
      <c r="AW50" s="31">
        <f t="shared" si="23"/>
        <v>0.99999999999999989</v>
      </c>
      <c r="AY50" s="33">
        <f t="shared" si="15"/>
        <v>0</v>
      </c>
      <c r="AZ50" s="33">
        <f t="shared" si="16"/>
        <v>0.18518518518518517</v>
      </c>
      <c r="BA50" s="33">
        <f t="shared" si="17"/>
        <v>0.18518518518518517</v>
      </c>
      <c r="BB50" s="33">
        <f t="shared" si="18"/>
        <v>0.14814814814814814</v>
      </c>
      <c r="BC50" s="33">
        <f t="shared" si="19"/>
        <v>0.1111111111111111</v>
      </c>
      <c r="BD50" s="33">
        <f t="shared" si="20"/>
        <v>0.37037037037037035</v>
      </c>
      <c r="BE50" s="32"/>
      <c r="BF50" s="34">
        <f t="shared" si="21"/>
        <v>0.99999999999999989</v>
      </c>
    </row>
    <row r="51" spans="1:58" ht="28.5">
      <c r="A51" s="46" t="s">
        <v>112</v>
      </c>
      <c r="B51" s="43" t="s">
        <v>113</v>
      </c>
      <c r="C51" s="5" t="s">
        <v>113</v>
      </c>
      <c r="D51" s="8">
        <v>3</v>
      </c>
      <c r="E51" s="9">
        <v>3</v>
      </c>
      <c r="F51" s="10">
        <v>5</v>
      </c>
      <c r="G51" s="12">
        <v>3</v>
      </c>
      <c r="H51" s="3">
        <v>3</v>
      </c>
      <c r="I51" s="13">
        <v>4</v>
      </c>
      <c r="J51" s="11">
        <v>4</v>
      </c>
      <c r="K51" s="8">
        <v>6</v>
      </c>
      <c r="L51" s="9">
        <v>4</v>
      </c>
      <c r="M51" s="10">
        <v>4</v>
      </c>
      <c r="N51" s="12">
        <v>4</v>
      </c>
      <c r="O51" s="3">
        <v>6</v>
      </c>
      <c r="P51" s="13">
        <v>4</v>
      </c>
      <c r="Q51" s="11">
        <v>2</v>
      </c>
      <c r="R51" s="8">
        <v>6</v>
      </c>
      <c r="S51" s="9">
        <v>6</v>
      </c>
      <c r="T51" s="10">
        <v>4</v>
      </c>
      <c r="U51" s="12">
        <v>6</v>
      </c>
      <c r="V51" s="3">
        <v>6</v>
      </c>
      <c r="W51" s="13">
        <v>5</v>
      </c>
      <c r="X51" s="11">
        <v>6</v>
      </c>
      <c r="Y51" s="8">
        <v>6</v>
      </c>
      <c r="Z51" s="9">
        <v>6</v>
      </c>
      <c r="AA51" s="23">
        <v>6</v>
      </c>
      <c r="AB51" s="12">
        <v>3</v>
      </c>
      <c r="AC51" s="3">
        <v>6</v>
      </c>
      <c r="AD51" s="13">
        <v>2</v>
      </c>
      <c r="AE51" s="22">
        <f t="shared" si="5"/>
        <v>4.5555555555555554</v>
      </c>
      <c r="AG51" s="27">
        <f t="shared" si="24"/>
        <v>0</v>
      </c>
      <c r="AH51" s="27">
        <f t="shared" si="25"/>
        <v>2</v>
      </c>
      <c r="AI51" s="27">
        <f t="shared" si="26"/>
        <v>5</v>
      </c>
      <c r="AJ51" s="27">
        <f t="shared" si="27"/>
        <v>7</v>
      </c>
      <c r="AK51" s="27">
        <f t="shared" si="28"/>
        <v>2</v>
      </c>
      <c r="AL51" s="27">
        <f t="shared" si="29"/>
        <v>11</v>
      </c>
      <c r="AM51" s="28"/>
      <c r="AN51" s="29">
        <f t="shared" si="30"/>
        <v>27</v>
      </c>
      <c r="AO51" s="26"/>
      <c r="AP51" s="30">
        <f t="shared" si="31"/>
        <v>0</v>
      </c>
      <c r="AQ51" s="30">
        <f t="shared" si="32"/>
        <v>7.407407407407407E-2</v>
      </c>
      <c r="AR51" s="30">
        <f t="shared" si="33"/>
        <v>0.18518518518518517</v>
      </c>
      <c r="AS51" s="30">
        <f t="shared" si="34"/>
        <v>0.25925925925925924</v>
      </c>
      <c r="AT51" s="30">
        <f t="shared" si="35"/>
        <v>7.407407407407407E-2</v>
      </c>
      <c r="AU51" s="30">
        <f t="shared" si="22"/>
        <v>0.40740740740740738</v>
      </c>
      <c r="AV51" s="26"/>
      <c r="AW51" s="31">
        <f t="shared" si="23"/>
        <v>1</v>
      </c>
      <c r="AY51" s="33">
        <f t="shared" si="15"/>
        <v>0</v>
      </c>
      <c r="AZ51" s="33">
        <f t="shared" si="16"/>
        <v>7.407407407407407E-2</v>
      </c>
      <c r="BA51" s="33">
        <f t="shared" si="17"/>
        <v>0.18518518518518517</v>
      </c>
      <c r="BB51" s="33">
        <f t="shared" si="18"/>
        <v>0.25925925925925924</v>
      </c>
      <c r="BC51" s="33">
        <f t="shared" si="19"/>
        <v>7.407407407407407E-2</v>
      </c>
      <c r="BD51" s="33">
        <f t="shared" si="20"/>
        <v>0.40740740740740738</v>
      </c>
      <c r="BE51" s="32"/>
      <c r="BF51" s="34">
        <f t="shared" si="21"/>
        <v>1</v>
      </c>
    </row>
    <row r="52" spans="1:58" ht="28.5">
      <c r="A52" s="46" t="s">
        <v>114</v>
      </c>
      <c r="B52" s="43" t="s">
        <v>115</v>
      </c>
      <c r="C52" s="5" t="s">
        <v>115</v>
      </c>
      <c r="D52" s="8">
        <v>3</v>
      </c>
      <c r="E52" s="9">
        <v>3</v>
      </c>
      <c r="F52" s="10">
        <v>5</v>
      </c>
      <c r="G52" s="12">
        <v>1</v>
      </c>
      <c r="H52" s="3">
        <v>2</v>
      </c>
      <c r="I52" s="13">
        <v>2</v>
      </c>
      <c r="J52" s="11">
        <v>2</v>
      </c>
      <c r="K52" s="8">
        <v>6</v>
      </c>
      <c r="L52" s="9">
        <v>6</v>
      </c>
      <c r="M52" s="10">
        <v>2</v>
      </c>
      <c r="N52" s="12">
        <v>4</v>
      </c>
      <c r="O52" s="3">
        <v>4</v>
      </c>
      <c r="P52" s="13">
        <v>4</v>
      </c>
      <c r="Q52" s="11">
        <v>2</v>
      </c>
      <c r="R52" s="8">
        <v>6</v>
      </c>
      <c r="S52" s="9">
        <v>4</v>
      </c>
      <c r="T52" s="10">
        <v>3</v>
      </c>
      <c r="U52" s="12">
        <v>6</v>
      </c>
      <c r="V52" s="3">
        <v>4</v>
      </c>
      <c r="W52" s="13">
        <v>5</v>
      </c>
      <c r="X52" s="11">
        <v>6</v>
      </c>
      <c r="Y52" s="8">
        <v>6</v>
      </c>
      <c r="Z52" s="9">
        <v>4</v>
      </c>
      <c r="AA52" s="23">
        <v>6</v>
      </c>
      <c r="AB52" s="12">
        <v>3</v>
      </c>
      <c r="AC52" s="3">
        <v>6</v>
      </c>
      <c r="AD52" s="13">
        <v>2</v>
      </c>
      <c r="AE52" s="22">
        <f t="shared" si="5"/>
        <v>3.9629629629629628</v>
      </c>
      <c r="AG52" s="27">
        <f t="shared" si="24"/>
        <v>1</v>
      </c>
      <c r="AH52" s="27">
        <f t="shared" si="25"/>
        <v>6</v>
      </c>
      <c r="AI52" s="27">
        <f t="shared" si="26"/>
        <v>4</v>
      </c>
      <c r="AJ52" s="27">
        <f t="shared" si="27"/>
        <v>6</v>
      </c>
      <c r="AK52" s="27">
        <f t="shared" si="28"/>
        <v>2</v>
      </c>
      <c r="AL52" s="27">
        <f t="shared" si="29"/>
        <v>8</v>
      </c>
      <c r="AM52" s="28"/>
      <c r="AN52" s="29">
        <f t="shared" si="30"/>
        <v>27</v>
      </c>
      <c r="AO52" s="26"/>
      <c r="AP52" s="30">
        <f t="shared" si="31"/>
        <v>3.7037037037037035E-2</v>
      </c>
      <c r="AQ52" s="30">
        <f t="shared" si="32"/>
        <v>0.22222222222222221</v>
      </c>
      <c r="AR52" s="30">
        <f t="shared" si="33"/>
        <v>0.14814814814814814</v>
      </c>
      <c r="AS52" s="30">
        <f t="shared" si="34"/>
        <v>0.22222222222222221</v>
      </c>
      <c r="AT52" s="30">
        <f t="shared" si="35"/>
        <v>7.407407407407407E-2</v>
      </c>
      <c r="AU52" s="30">
        <f t="shared" si="22"/>
        <v>0.29629629629629628</v>
      </c>
      <c r="AV52" s="26"/>
      <c r="AW52" s="31">
        <f t="shared" si="23"/>
        <v>0.99999999999999989</v>
      </c>
      <c r="AY52" s="33">
        <f t="shared" si="15"/>
        <v>3.7037037037037035E-2</v>
      </c>
      <c r="AZ52" s="33">
        <f t="shared" si="16"/>
        <v>0.22222222222222221</v>
      </c>
      <c r="BA52" s="33">
        <f t="shared" si="17"/>
        <v>0.14814814814814814</v>
      </c>
      <c r="BB52" s="33">
        <f t="shared" si="18"/>
        <v>0.22222222222222221</v>
      </c>
      <c r="BC52" s="33">
        <f t="shared" si="19"/>
        <v>7.407407407407407E-2</v>
      </c>
      <c r="BD52" s="33">
        <f t="shared" si="20"/>
        <v>0.29629629629629628</v>
      </c>
      <c r="BE52" s="32"/>
      <c r="BF52" s="34">
        <f t="shared" si="21"/>
        <v>0.99999999999999989</v>
      </c>
    </row>
    <row r="53" spans="1:58" ht="28.5">
      <c r="A53" s="46" t="s">
        <v>116</v>
      </c>
      <c r="B53" s="43" t="s">
        <v>117</v>
      </c>
      <c r="C53" s="5" t="s">
        <v>117</v>
      </c>
      <c r="D53" s="8">
        <v>3</v>
      </c>
      <c r="E53" s="9">
        <v>3</v>
      </c>
      <c r="F53" s="10">
        <v>3</v>
      </c>
      <c r="G53" s="12">
        <v>1</v>
      </c>
      <c r="H53" s="3">
        <v>2</v>
      </c>
      <c r="I53" s="13">
        <v>2</v>
      </c>
      <c r="J53" s="11">
        <v>2</v>
      </c>
      <c r="K53" s="8">
        <v>6</v>
      </c>
      <c r="L53" s="9">
        <v>4</v>
      </c>
      <c r="M53" s="10">
        <v>1</v>
      </c>
      <c r="N53" s="12">
        <v>3</v>
      </c>
      <c r="O53" s="3">
        <v>6</v>
      </c>
      <c r="P53" s="13">
        <v>3</v>
      </c>
      <c r="Q53" s="11">
        <v>2</v>
      </c>
      <c r="R53" s="8">
        <v>1</v>
      </c>
      <c r="S53" s="9">
        <v>2</v>
      </c>
      <c r="T53" s="10">
        <v>3</v>
      </c>
      <c r="U53" s="12">
        <v>6</v>
      </c>
      <c r="V53" s="3">
        <v>4</v>
      </c>
      <c r="W53" s="13">
        <v>3</v>
      </c>
      <c r="X53" s="11">
        <v>6</v>
      </c>
      <c r="Y53" s="8">
        <v>6</v>
      </c>
      <c r="Z53" s="9">
        <v>4</v>
      </c>
      <c r="AA53" s="23">
        <v>4</v>
      </c>
      <c r="AB53" s="12">
        <v>3</v>
      </c>
      <c r="AC53" s="3">
        <v>6</v>
      </c>
      <c r="AD53" s="13">
        <v>2</v>
      </c>
      <c r="AE53" s="22">
        <f t="shared" si="5"/>
        <v>3.3703703703703702</v>
      </c>
      <c r="AG53" s="27">
        <f t="shared" si="24"/>
        <v>3</v>
      </c>
      <c r="AH53" s="27">
        <f t="shared" si="25"/>
        <v>6</v>
      </c>
      <c r="AI53" s="27">
        <f t="shared" si="26"/>
        <v>8</v>
      </c>
      <c r="AJ53" s="27">
        <f t="shared" si="27"/>
        <v>4</v>
      </c>
      <c r="AK53" s="27">
        <f t="shared" si="28"/>
        <v>0</v>
      </c>
      <c r="AL53" s="27">
        <f t="shared" si="29"/>
        <v>6</v>
      </c>
      <c r="AM53" s="28"/>
      <c r="AN53" s="29">
        <f t="shared" si="30"/>
        <v>27</v>
      </c>
      <c r="AO53" s="26"/>
      <c r="AP53" s="30">
        <f t="shared" si="31"/>
        <v>0.1111111111111111</v>
      </c>
      <c r="AQ53" s="30">
        <f t="shared" si="32"/>
        <v>0.22222222222222221</v>
      </c>
      <c r="AR53" s="30">
        <f t="shared" si="33"/>
        <v>0.29629629629629628</v>
      </c>
      <c r="AS53" s="30">
        <f t="shared" si="34"/>
        <v>0.14814814814814814</v>
      </c>
      <c r="AT53" s="30">
        <f t="shared" si="35"/>
        <v>0</v>
      </c>
      <c r="AU53" s="30">
        <f t="shared" si="22"/>
        <v>0.22222222222222221</v>
      </c>
      <c r="AV53" s="26"/>
      <c r="AW53" s="31">
        <f t="shared" si="23"/>
        <v>0.99999999999999989</v>
      </c>
      <c r="AY53" s="33">
        <f t="shared" si="15"/>
        <v>0.1111111111111111</v>
      </c>
      <c r="AZ53" s="33">
        <f t="shared" si="16"/>
        <v>0.22222222222222221</v>
      </c>
      <c r="BA53" s="33">
        <f t="shared" si="17"/>
        <v>0.29629629629629628</v>
      </c>
      <c r="BB53" s="33">
        <f t="shared" si="18"/>
        <v>0.14814814814814814</v>
      </c>
      <c r="BC53" s="33">
        <f t="shared" si="19"/>
        <v>0</v>
      </c>
      <c r="BD53" s="33">
        <f t="shared" si="20"/>
        <v>0.22222222222222221</v>
      </c>
      <c r="BE53" s="32"/>
      <c r="BF53" s="34">
        <f t="shared" si="21"/>
        <v>0.99999999999999989</v>
      </c>
    </row>
    <row r="54" spans="1:58">
      <c r="A54" s="46" t="s">
        <v>118</v>
      </c>
      <c r="B54" s="43" t="s">
        <v>119</v>
      </c>
      <c r="C54" s="5" t="s">
        <v>119</v>
      </c>
      <c r="D54" s="8">
        <v>6</v>
      </c>
      <c r="E54" s="9">
        <v>6</v>
      </c>
      <c r="F54" s="10">
        <v>6</v>
      </c>
      <c r="G54" s="12">
        <v>2</v>
      </c>
      <c r="H54" s="3">
        <v>4</v>
      </c>
      <c r="I54" s="13">
        <v>6</v>
      </c>
      <c r="J54" s="11">
        <v>5</v>
      </c>
      <c r="K54" s="8">
        <v>6</v>
      </c>
      <c r="L54" s="9"/>
      <c r="M54" s="10">
        <v>6</v>
      </c>
      <c r="N54" s="12">
        <v>6</v>
      </c>
      <c r="O54" s="3"/>
      <c r="P54" s="13">
        <v>3</v>
      </c>
      <c r="Q54" s="11">
        <v>4</v>
      </c>
      <c r="R54" s="8">
        <v>6</v>
      </c>
      <c r="S54" s="9">
        <v>6</v>
      </c>
      <c r="T54" s="10">
        <v>6</v>
      </c>
      <c r="U54" s="12">
        <v>6</v>
      </c>
      <c r="V54" s="3">
        <v>6</v>
      </c>
      <c r="W54" s="13">
        <v>4</v>
      </c>
      <c r="X54" s="11">
        <v>6</v>
      </c>
      <c r="Y54" s="8">
        <v>6</v>
      </c>
      <c r="Z54" s="9">
        <v>5</v>
      </c>
      <c r="AA54" s="23">
        <v>6</v>
      </c>
      <c r="AB54" s="12">
        <v>6</v>
      </c>
      <c r="AC54" s="3">
        <v>6</v>
      </c>
      <c r="AD54" s="13">
        <v>5</v>
      </c>
      <c r="AE54" s="22">
        <f t="shared" si="5"/>
        <v>5.36</v>
      </c>
      <c r="AG54" s="27">
        <f t="shared" si="24"/>
        <v>0</v>
      </c>
      <c r="AH54" s="27">
        <f t="shared" si="25"/>
        <v>1</v>
      </c>
      <c r="AI54" s="27">
        <f t="shared" si="26"/>
        <v>1</v>
      </c>
      <c r="AJ54" s="27">
        <f t="shared" si="27"/>
        <v>3</v>
      </c>
      <c r="AK54" s="27">
        <f t="shared" si="28"/>
        <v>3</v>
      </c>
      <c r="AL54" s="27">
        <f t="shared" si="29"/>
        <v>17</v>
      </c>
      <c r="AM54" s="28"/>
      <c r="AN54" s="29">
        <f t="shared" si="30"/>
        <v>25</v>
      </c>
      <c r="AO54" s="26"/>
      <c r="AP54" s="30">
        <f t="shared" si="31"/>
        <v>0</v>
      </c>
      <c r="AQ54" s="30">
        <f t="shared" si="32"/>
        <v>0.04</v>
      </c>
      <c r="AR54" s="30">
        <f t="shared" si="33"/>
        <v>0.04</v>
      </c>
      <c r="AS54" s="30">
        <f t="shared" si="34"/>
        <v>0.12</v>
      </c>
      <c r="AT54" s="30">
        <f t="shared" si="35"/>
        <v>0.12</v>
      </c>
      <c r="AU54" s="30">
        <f t="shared" si="22"/>
        <v>0.68</v>
      </c>
      <c r="AV54" s="26"/>
      <c r="AW54" s="31">
        <f t="shared" si="23"/>
        <v>1</v>
      </c>
      <c r="AY54" s="33">
        <f t="shared" si="15"/>
        <v>0</v>
      </c>
      <c r="AZ54" s="33">
        <f t="shared" si="16"/>
        <v>3.7037037037037035E-2</v>
      </c>
      <c r="BA54" s="33">
        <f t="shared" si="17"/>
        <v>3.7037037037037035E-2</v>
      </c>
      <c r="BB54" s="33">
        <f t="shared" si="18"/>
        <v>0.1111111111111111</v>
      </c>
      <c r="BC54" s="33">
        <f t="shared" si="19"/>
        <v>0.1111111111111111</v>
      </c>
      <c r="BD54" s="33">
        <f t="shared" si="20"/>
        <v>0.62962962962962965</v>
      </c>
      <c r="BE54" s="32"/>
      <c r="BF54" s="34">
        <f t="shared" si="21"/>
        <v>0.92592592592592593</v>
      </c>
    </row>
    <row r="55" spans="1:58">
      <c r="A55" s="46" t="s">
        <v>120</v>
      </c>
      <c r="B55" s="43" t="s">
        <v>121</v>
      </c>
      <c r="C55" s="5" t="s">
        <v>121</v>
      </c>
      <c r="D55" s="8">
        <v>6</v>
      </c>
      <c r="E55" s="9">
        <v>6</v>
      </c>
      <c r="F55" s="10">
        <v>6</v>
      </c>
      <c r="G55" s="12">
        <v>2</v>
      </c>
      <c r="H55" s="3">
        <v>4</v>
      </c>
      <c r="I55" s="13">
        <v>6</v>
      </c>
      <c r="J55" s="11">
        <v>6</v>
      </c>
      <c r="K55" s="8">
        <v>6</v>
      </c>
      <c r="L55" s="9"/>
      <c r="M55" s="10">
        <v>5</v>
      </c>
      <c r="N55" s="12">
        <v>6</v>
      </c>
      <c r="O55" s="3"/>
      <c r="P55" s="13">
        <v>3</v>
      </c>
      <c r="Q55" s="11">
        <v>6</v>
      </c>
      <c r="R55" s="8">
        <v>6</v>
      </c>
      <c r="S55" s="9">
        <v>6</v>
      </c>
      <c r="T55" s="10">
        <v>5</v>
      </c>
      <c r="U55" s="12">
        <v>6</v>
      </c>
      <c r="V55" s="3">
        <v>1</v>
      </c>
      <c r="W55" s="13">
        <v>5</v>
      </c>
      <c r="X55" s="11">
        <v>6</v>
      </c>
      <c r="Y55" s="8">
        <v>1</v>
      </c>
      <c r="Z55" s="9">
        <v>6</v>
      </c>
      <c r="AA55" s="23">
        <v>6</v>
      </c>
      <c r="AB55" s="12">
        <v>6</v>
      </c>
      <c r="AC55" s="3">
        <v>6</v>
      </c>
      <c r="AD55" s="13">
        <v>5</v>
      </c>
      <c r="AE55" s="22">
        <f t="shared" si="5"/>
        <v>5.08</v>
      </c>
      <c r="AG55" s="27">
        <f t="shared" si="24"/>
        <v>2</v>
      </c>
      <c r="AH55" s="27">
        <f t="shared" si="25"/>
        <v>1</v>
      </c>
      <c r="AI55" s="27">
        <f t="shared" si="26"/>
        <v>1</v>
      </c>
      <c r="AJ55" s="27">
        <f t="shared" si="27"/>
        <v>1</v>
      </c>
      <c r="AK55" s="27">
        <f t="shared" si="28"/>
        <v>4</v>
      </c>
      <c r="AL55" s="27">
        <f t="shared" si="29"/>
        <v>16</v>
      </c>
      <c r="AM55" s="28"/>
      <c r="AN55" s="29">
        <f t="shared" si="30"/>
        <v>25</v>
      </c>
      <c r="AO55" s="26"/>
      <c r="AP55" s="30">
        <f t="shared" si="31"/>
        <v>0.08</v>
      </c>
      <c r="AQ55" s="30">
        <f t="shared" si="32"/>
        <v>0.04</v>
      </c>
      <c r="AR55" s="30">
        <f t="shared" si="33"/>
        <v>0.04</v>
      </c>
      <c r="AS55" s="30">
        <f t="shared" si="34"/>
        <v>0.04</v>
      </c>
      <c r="AT55" s="30">
        <f t="shared" si="35"/>
        <v>0.16</v>
      </c>
      <c r="AU55" s="30">
        <f t="shared" si="22"/>
        <v>0.64</v>
      </c>
      <c r="AV55" s="26"/>
      <c r="AW55" s="31">
        <f t="shared" si="23"/>
        <v>1</v>
      </c>
      <c r="AY55" s="33">
        <f t="shared" si="15"/>
        <v>7.407407407407407E-2</v>
      </c>
      <c r="AZ55" s="33">
        <f t="shared" si="16"/>
        <v>3.7037037037037035E-2</v>
      </c>
      <c r="BA55" s="33">
        <f t="shared" si="17"/>
        <v>3.7037037037037035E-2</v>
      </c>
      <c r="BB55" s="33">
        <f t="shared" si="18"/>
        <v>3.7037037037037035E-2</v>
      </c>
      <c r="BC55" s="33">
        <f t="shared" si="19"/>
        <v>0.14814814814814814</v>
      </c>
      <c r="BD55" s="33">
        <f t="shared" si="20"/>
        <v>0.59259259259259256</v>
      </c>
      <c r="BE55" s="32"/>
      <c r="BF55" s="34">
        <f t="shared" si="21"/>
        <v>0.92592592592592582</v>
      </c>
    </row>
    <row r="56" spans="1:58">
      <c r="A56" s="46" t="s">
        <v>122</v>
      </c>
      <c r="B56" s="43" t="s">
        <v>123</v>
      </c>
      <c r="C56" s="5" t="s">
        <v>123</v>
      </c>
      <c r="D56" s="8">
        <v>6</v>
      </c>
      <c r="E56" s="9">
        <v>6</v>
      </c>
      <c r="F56" s="10">
        <v>6</v>
      </c>
      <c r="G56" s="12">
        <v>5</v>
      </c>
      <c r="H56" s="3">
        <v>6</v>
      </c>
      <c r="I56" s="13">
        <v>6</v>
      </c>
      <c r="J56" s="11">
        <v>6</v>
      </c>
      <c r="K56" s="8">
        <v>6</v>
      </c>
      <c r="L56" s="9"/>
      <c r="M56" s="10">
        <v>6</v>
      </c>
      <c r="N56" s="12">
        <v>6</v>
      </c>
      <c r="O56" s="3"/>
      <c r="P56" s="13">
        <v>2</v>
      </c>
      <c r="Q56" s="11">
        <v>6</v>
      </c>
      <c r="R56" s="8">
        <v>6</v>
      </c>
      <c r="S56" s="9">
        <v>6</v>
      </c>
      <c r="T56" s="10">
        <v>6</v>
      </c>
      <c r="U56" s="12">
        <v>6</v>
      </c>
      <c r="V56" s="3">
        <v>6</v>
      </c>
      <c r="W56" s="13">
        <v>5</v>
      </c>
      <c r="X56" s="11">
        <v>6</v>
      </c>
      <c r="Y56" s="8">
        <v>4</v>
      </c>
      <c r="Z56" s="9">
        <v>6</v>
      </c>
      <c r="AA56" s="23">
        <v>6</v>
      </c>
      <c r="AB56" s="12">
        <v>6</v>
      </c>
      <c r="AC56" s="3">
        <v>6</v>
      </c>
      <c r="AD56" s="13">
        <v>5</v>
      </c>
      <c r="AE56" s="22">
        <f t="shared" si="5"/>
        <v>5.64</v>
      </c>
      <c r="AG56" s="27">
        <f t="shared" si="24"/>
        <v>0</v>
      </c>
      <c r="AH56" s="27">
        <f t="shared" si="25"/>
        <v>1</v>
      </c>
      <c r="AI56" s="27">
        <f t="shared" si="26"/>
        <v>0</v>
      </c>
      <c r="AJ56" s="27">
        <f t="shared" si="27"/>
        <v>1</v>
      </c>
      <c r="AK56" s="27">
        <f t="shared" si="28"/>
        <v>3</v>
      </c>
      <c r="AL56" s="27">
        <f t="shared" si="29"/>
        <v>20</v>
      </c>
      <c r="AM56" s="28"/>
      <c r="AN56" s="29">
        <f t="shared" si="30"/>
        <v>25</v>
      </c>
      <c r="AO56" s="26"/>
      <c r="AP56" s="30">
        <f t="shared" si="31"/>
        <v>0</v>
      </c>
      <c r="AQ56" s="30">
        <f t="shared" si="32"/>
        <v>0.04</v>
      </c>
      <c r="AR56" s="30">
        <f t="shared" si="33"/>
        <v>0</v>
      </c>
      <c r="AS56" s="30">
        <f t="shared" si="34"/>
        <v>0.04</v>
      </c>
      <c r="AT56" s="30">
        <f t="shared" si="35"/>
        <v>0.12</v>
      </c>
      <c r="AU56" s="30">
        <f t="shared" si="22"/>
        <v>0.8</v>
      </c>
      <c r="AV56" s="26"/>
      <c r="AW56" s="31">
        <f t="shared" si="23"/>
        <v>1</v>
      </c>
      <c r="AY56" s="33">
        <f t="shared" si="15"/>
        <v>0</v>
      </c>
      <c r="AZ56" s="33">
        <f t="shared" si="16"/>
        <v>3.7037037037037035E-2</v>
      </c>
      <c r="BA56" s="33">
        <f t="shared" si="17"/>
        <v>0</v>
      </c>
      <c r="BB56" s="33">
        <f t="shared" si="18"/>
        <v>3.7037037037037035E-2</v>
      </c>
      <c r="BC56" s="33">
        <f t="shared" si="19"/>
        <v>0.1111111111111111</v>
      </c>
      <c r="BD56" s="33">
        <f t="shared" si="20"/>
        <v>0.7407407407407407</v>
      </c>
      <c r="BE56" s="32"/>
      <c r="BF56" s="34">
        <f t="shared" si="21"/>
        <v>0.92592592592592582</v>
      </c>
    </row>
    <row r="57" spans="1:58">
      <c r="A57" s="47" t="s">
        <v>124</v>
      </c>
      <c r="B57" s="44" t="s">
        <v>125</v>
      </c>
      <c r="C57" s="6" t="s">
        <v>125</v>
      </c>
      <c r="D57" s="8">
        <v>6</v>
      </c>
      <c r="E57" s="9">
        <v>6</v>
      </c>
      <c r="F57" s="10">
        <v>6</v>
      </c>
      <c r="G57" s="12">
        <v>6</v>
      </c>
      <c r="H57" s="3">
        <v>6</v>
      </c>
      <c r="I57" s="13">
        <v>6</v>
      </c>
      <c r="J57" s="11">
        <v>5</v>
      </c>
      <c r="K57" s="8">
        <v>6</v>
      </c>
      <c r="L57" s="9"/>
      <c r="M57" s="10">
        <v>6</v>
      </c>
      <c r="N57" s="12">
        <v>6</v>
      </c>
      <c r="O57" s="3"/>
      <c r="P57" s="13">
        <v>2</v>
      </c>
      <c r="Q57" s="11">
        <v>6</v>
      </c>
      <c r="R57" s="8">
        <v>6</v>
      </c>
      <c r="S57" s="9">
        <v>6</v>
      </c>
      <c r="T57" s="10">
        <v>6</v>
      </c>
      <c r="U57" s="12">
        <v>6</v>
      </c>
      <c r="V57" s="3">
        <v>6</v>
      </c>
      <c r="W57" s="13">
        <v>6</v>
      </c>
      <c r="X57" s="11">
        <v>6</v>
      </c>
      <c r="Y57" s="8">
        <v>6</v>
      </c>
      <c r="Z57" s="9">
        <v>5</v>
      </c>
      <c r="AA57" s="23">
        <v>6</v>
      </c>
      <c r="AB57" s="12">
        <v>6</v>
      </c>
      <c r="AC57" s="3">
        <v>4</v>
      </c>
      <c r="AD57" s="13">
        <v>4</v>
      </c>
      <c r="AE57" s="22">
        <f t="shared" si="5"/>
        <v>5.6</v>
      </c>
      <c r="AG57" s="27">
        <f t="shared" si="24"/>
        <v>0</v>
      </c>
      <c r="AH57" s="27">
        <f t="shared" si="25"/>
        <v>1</v>
      </c>
      <c r="AI57" s="27">
        <f t="shared" si="26"/>
        <v>0</v>
      </c>
      <c r="AJ57" s="27">
        <f t="shared" si="27"/>
        <v>2</v>
      </c>
      <c r="AK57" s="27">
        <f t="shared" si="28"/>
        <v>2</v>
      </c>
      <c r="AL57" s="27">
        <f t="shared" si="29"/>
        <v>20</v>
      </c>
      <c r="AM57" s="28"/>
      <c r="AN57" s="29">
        <f t="shared" si="30"/>
        <v>25</v>
      </c>
      <c r="AO57" s="26"/>
      <c r="AP57" s="30">
        <f t="shared" si="31"/>
        <v>0</v>
      </c>
      <c r="AQ57" s="30">
        <f t="shared" si="32"/>
        <v>0.04</v>
      </c>
      <c r="AR57" s="30">
        <f t="shared" si="33"/>
        <v>0</v>
      </c>
      <c r="AS57" s="30">
        <f t="shared" si="34"/>
        <v>0.08</v>
      </c>
      <c r="AT57" s="30">
        <f t="shared" si="35"/>
        <v>0.08</v>
      </c>
      <c r="AU57" s="30">
        <f t="shared" si="22"/>
        <v>0.8</v>
      </c>
      <c r="AV57" s="26"/>
      <c r="AW57" s="31">
        <f t="shared" si="23"/>
        <v>1</v>
      </c>
      <c r="AY57" s="33">
        <f t="shared" si="15"/>
        <v>0</v>
      </c>
      <c r="AZ57" s="33">
        <f t="shared" si="16"/>
        <v>3.7037037037037035E-2</v>
      </c>
      <c r="BA57" s="33">
        <f t="shared" si="17"/>
        <v>0</v>
      </c>
      <c r="BB57" s="33">
        <f t="shared" si="18"/>
        <v>7.407407407407407E-2</v>
      </c>
      <c r="BC57" s="33">
        <f t="shared" si="19"/>
        <v>7.407407407407407E-2</v>
      </c>
      <c r="BD57" s="33">
        <f t="shared" si="20"/>
        <v>0.7407407407407407</v>
      </c>
      <c r="BE57" s="32"/>
      <c r="BF57" s="34">
        <f t="shared" si="21"/>
        <v>0.92592592592592582</v>
      </c>
    </row>
    <row r="58" spans="1:58">
      <c r="A58" s="47" t="s">
        <v>126</v>
      </c>
      <c r="B58" s="44" t="s">
        <v>127</v>
      </c>
      <c r="C58" s="6" t="s">
        <v>127</v>
      </c>
      <c r="D58" s="8">
        <v>6</v>
      </c>
      <c r="E58" s="9">
        <v>6</v>
      </c>
      <c r="F58" s="10">
        <v>6</v>
      </c>
      <c r="G58" s="12">
        <v>6</v>
      </c>
      <c r="H58" s="3">
        <v>6</v>
      </c>
      <c r="I58" s="13">
        <v>6</v>
      </c>
      <c r="J58" s="11">
        <v>5</v>
      </c>
      <c r="K58" s="8">
        <v>6</v>
      </c>
      <c r="L58" s="9"/>
      <c r="M58" s="10">
        <v>6</v>
      </c>
      <c r="N58" s="12">
        <v>6</v>
      </c>
      <c r="O58" s="3"/>
      <c r="P58" s="13">
        <v>2</v>
      </c>
      <c r="Q58" s="11">
        <v>6</v>
      </c>
      <c r="R58" s="8">
        <v>6</v>
      </c>
      <c r="S58" s="9">
        <v>6</v>
      </c>
      <c r="T58" s="10">
        <v>6</v>
      </c>
      <c r="U58" s="12">
        <v>6</v>
      </c>
      <c r="V58" s="3">
        <v>6</v>
      </c>
      <c r="W58" s="13">
        <v>6</v>
      </c>
      <c r="X58" s="11">
        <v>6</v>
      </c>
      <c r="Y58" s="8">
        <v>5</v>
      </c>
      <c r="Z58" s="9">
        <v>6</v>
      </c>
      <c r="AA58" s="23">
        <v>6</v>
      </c>
      <c r="AB58" s="12">
        <v>6</v>
      </c>
      <c r="AC58" s="3">
        <v>6</v>
      </c>
      <c r="AD58" s="13">
        <v>6</v>
      </c>
      <c r="AE58" s="22">
        <f t="shared" si="5"/>
        <v>5.76</v>
      </c>
      <c r="AG58" s="27">
        <f t="shared" si="24"/>
        <v>0</v>
      </c>
      <c r="AH58" s="27">
        <f t="shared" si="25"/>
        <v>1</v>
      </c>
      <c r="AI58" s="27">
        <f t="shared" si="26"/>
        <v>0</v>
      </c>
      <c r="AJ58" s="27">
        <f t="shared" si="27"/>
        <v>0</v>
      </c>
      <c r="AK58" s="27">
        <f t="shared" si="28"/>
        <v>2</v>
      </c>
      <c r="AL58" s="27">
        <f t="shared" si="29"/>
        <v>22</v>
      </c>
      <c r="AM58" s="28"/>
      <c r="AN58" s="29">
        <f t="shared" si="30"/>
        <v>25</v>
      </c>
      <c r="AO58" s="26"/>
      <c r="AP58" s="30">
        <f t="shared" si="31"/>
        <v>0</v>
      </c>
      <c r="AQ58" s="30">
        <f t="shared" si="32"/>
        <v>0.04</v>
      </c>
      <c r="AR58" s="30">
        <f t="shared" si="33"/>
        <v>0</v>
      </c>
      <c r="AS58" s="30">
        <f t="shared" si="34"/>
        <v>0</v>
      </c>
      <c r="AT58" s="30">
        <f t="shared" si="35"/>
        <v>0.08</v>
      </c>
      <c r="AU58" s="30">
        <f t="shared" si="22"/>
        <v>0.88</v>
      </c>
      <c r="AV58" s="26"/>
      <c r="AW58" s="31">
        <f t="shared" si="23"/>
        <v>1</v>
      </c>
      <c r="AY58" s="33">
        <f t="shared" si="15"/>
        <v>0</v>
      </c>
      <c r="AZ58" s="33">
        <f t="shared" si="16"/>
        <v>3.7037037037037035E-2</v>
      </c>
      <c r="BA58" s="33">
        <f t="shared" si="17"/>
        <v>0</v>
      </c>
      <c r="BB58" s="33">
        <f t="shared" si="18"/>
        <v>0</v>
      </c>
      <c r="BC58" s="33">
        <f t="shared" si="19"/>
        <v>7.407407407407407E-2</v>
      </c>
      <c r="BD58" s="33">
        <f t="shared" si="20"/>
        <v>0.81481481481481477</v>
      </c>
      <c r="BE58" s="32"/>
      <c r="BF58" s="34">
        <f t="shared" si="21"/>
        <v>0.92592592592592582</v>
      </c>
    </row>
    <row r="59" spans="1:58">
      <c r="A59" s="47" t="s">
        <v>128</v>
      </c>
      <c r="B59" s="44" t="s">
        <v>129</v>
      </c>
      <c r="C59" s="6" t="s">
        <v>129</v>
      </c>
      <c r="D59" s="8">
        <v>5</v>
      </c>
      <c r="E59" s="9">
        <v>6</v>
      </c>
      <c r="F59" s="10">
        <v>6</v>
      </c>
      <c r="G59" s="12">
        <v>5</v>
      </c>
      <c r="H59" s="3">
        <v>6</v>
      </c>
      <c r="I59" s="13">
        <v>6</v>
      </c>
      <c r="J59" s="11">
        <v>5</v>
      </c>
      <c r="K59" s="8">
        <v>6</v>
      </c>
      <c r="L59" s="9"/>
      <c r="M59" s="10">
        <v>5</v>
      </c>
      <c r="N59" s="12">
        <v>6</v>
      </c>
      <c r="O59" s="3"/>
      <c r="P59" s="13">
        <v>3</v>
      </c>
      <c r="Q59" s="11">
        <v>6</v>
      </c>
      <c r="R59" s="8">
        <v>6</v>
      </c>
      <c r="S59" s="9">
        <v>6</v>
      </c>
      <c r="T59" s="10">
        <v>5</v>
      </c>
      <c r="U59" s="12">
        <v>6</v>
      </c>
      <c r="V59" s="3">
        <v>6</v>
      </c>
      <c r="W59" s="13">
        <v>5</v>
      </c>
      <c r="X59" s="11">
        <v>6</v>
      </c>
      <c r="Y59" s="8">
        <v>5</v>
      </c>
      <c r="Z59" s="9">
        <v>4</v>
      </c>
      <c r="AA59" s="23">
        <v>1</v>
      </c>
      <c r="AB59" s="12">
        <v>6</v>
      </c>
      <c r="AC59" s="3">
        <v>6</v>
      </c>
      <c r="AD59" s="13">
        <v>5</v>
      </c>
      <c r="AE59" s="22">
        <f t="shared" si="5"/>
        <v>5.28</v>
      </c>
      <c r="AG59" s="27">
        <f t="shared" si="24"/>
        <v>1</v>
      </c>
      <c r="AH59" s="27">
        <f t="shared" si="25"/>
        <v>0</v>
      </c>
      <c r="AI59" s="27">
        <f t="shared" si="26"/>
        <v>1</v>
      </c>
      <c r="AJ59" s="27">
        <f t="shared" si="27"/>
        <v>1</v>
      </c>
      <c r="AK59" s="27">
        <f t="shared" si="28"/>
        <v>8</v>
      </c>
      <c r="AL59" s="27">
        <f t="shared" si="29"/>
        <v>14</v>
      </c>
      <c r="AM59" s="28"/>
      <c r="AN59" s="29">
        <f t="shared" si="30"/>
        <v>25</v>
      </c>
      <c r="AO59" s="26"/>
      <c r="AP59" s="30">
        <f t="shared" si="31"/>
        <v>0.04</v>
      </c>
      <c r="AQ59" s="30">
        <f t="shared" si="32"/>
        <v>0</v>
      </c>
      <c r="AR59" s="30">
        <f t="shared" si="33"/>
        <v>0.04</v>
      </c>
      <c r="AS59" s="30">
        <f t="shared" si="34"/>
        <v>0.04</v>
      </c>
      <c r="AT59" s="30">
        <f t="shared" si="35"/>
        <v>0.32</v>
      </c>
      <c r="AU59" s="30">
        <f t="shared" si="22"/>
        <v>0.56000000000000005</v>
      </c>
      <c r="AV59" s="26"/>
      <c r="AW59" s="31">
        <f t="shared" si="23"/>
        <v>1</v>
      </c>
      <c r="AY59" s="33">
        <f t="shared" si="15"/>
        <v>3.7037037037037035E-2</v>
      </c>
      <c r="AZ59" s="33">
        <f t="shared" si="16"/>
        <v>0</v>
      </c>
      <c r="BA59" s="33">
        <f t="shared" si="17"/>
        <v>3.7037037037037035E-2</v>
      </c>
      <c r="BB59" s="33">
        <f t="shared" si="18"/>
        <v>3.7037037037037035E-2</v>
      </c>
      <c r="BC59" s="33">
        <f t="shared" si="19"/>
        <v>0.29629629629629628</v>
      </c>
      <c r="BD59" s="33">
        <f t="shared" si="20"/>
        <v>0.51851851851851849</v>
      </c>
      <c r="BE59" s="32"/>
      <c r="BF59" s="34">
        <f t="shared" si="21"/>
        <v>0.92592592592592582</v>
      </c>
    </row>
    <row r="60" spans="1:58">
      <c r="A60" s="47" t="s">
        <v>130</v>
      </c>
      <c r="B60" s="44" t="s">
        <v>131</v>
      </c>
      <c r="C60" s="6" t="s">
        <v>131</v>
      </c>
      <c r="D60" s="8">
        <v>6</v>
      </c>
      <c r="E60" s="9">
        <v>6</v>
      </c>
      <c r="F60" s="10">
        <v>6</v>
      </c>
      <c r="G60" s="12">
        <v>6</v>
      </c>
      <c r="H60" s="3">
        <v>6</v>
      </c>
      <c r="I60" s="13">
        <v>6</v>
      </c>
      <c r="J60" s="11">
        <v>5</v>
      </c>
      <c r="K60" s="8">
        <v>6</v>
      </c>
      <c r="L60" s="9"/>
      <c r="M60" s="10">
        <v>6</v>
      </c>
      <c r="N60" s="12">
        <v>6</v>
      </c>
      <c r="O60" s="3"/>
      <c r="P60" s="13">
        <v>3</v>
      </c>
      <c r="Q60" s="11">
        <v>6</v>
      </c>
      <c r="R60" s="8">
        <v>6</v>
      </c>
      <c r="S60" s="9">
        <v>6</v>
      </c>
      <c r="T60" s="10">
        <v>5</v>
      </c>
      <c r="U60" s="12">
        <v>6</v>
      </c>
      <c r="V60" s="3">
        <v>6</v>
      </c>
      <c r="W60" s="13">
        <v>5</v>
      </c>
      <c r="X60" s="11">
        <v>6</v>
      </c>
      <c r="Y60" s="8">
        <v>5</v>
      </c>
      <c r="Z60" s="9">
        <v>5</v>
      </c>
      <c r="AA60" s="23">
        <v>6</v>
      </c>
      <c r="AB60" s="12">
        <v>6</v>
      </c>
      <c r="AC60" s="3">
        <v>5</v>
      </c>
      <c r="AD60" s="13">
        <v>5</v>
      </c>
      <c r="AE60" s="22">
        <f t="shared" si="5"/>
        <v>5.6</v>
      </c>
      <c r="AG60" s="27">
        <f t="shared" si="24"/>
        <v>0</v>
      </c>
      <c r="AH60" s="27">
        <f t="shared" si="25"/>
        <v>0</v>
      </c>
      <c r="AI60" s="27">
        <f t="shared" si="26"/>
        <v>1</v>
      </c>
      <c r="AJ60" s="27">
        <f t="shared" si="27"/>
        <v>0</v>
      </c>
      <c r="AK60" s="27">
        <f t="shared" si="28"/>
        <v>7</v>
      </c>
      <c r="AL60" s="27">
        <f t="shared" si="29"/>
        <v>17</v>
      </c>
      <c r="AM60" s="28"/>
      <c r="AN60" s="29">
        <f t="shared" si="30"/>
        <v>25</v>
      </c>
      <c r="AO60" s="26"/>
      <c r="AP60" s="30">
        <f t="shared" si="31"/>
        <v>0</v>
      </c>
      <c r="AQ60" s="30">
        <f t="shared" si="32"/>
        <v>0</v>
      </c>
      <c r="AR60" s="30">
        <f t="shared" si="33"/>
        <v>0.04</v>
      </c>
      <c r="AS60" s="30">
        <f t="shared" si="34"/>
        <v>0</v>
      </c>
      <c r="AT60" s="30">
        <f t="shared" si="35"/>
        <v>0.28000000000000003</v>
      </c>
      <c r="AU60" s="30">
        <f t="shared" si="22"/>
        <v>0.68</v>
      </c>
      <c r="AV60" s="26"/>
      <c r="AW60" s="31">
        <f t="shared" si="23"/>
        <v>1</v>
      </c>
      <c r="AY60" s="33">
        <f t="shared" si="15"/>
        <v>0</v>
      </c>
      <c r="AZ60" s="33">
        <f t="shared" si="16"/>
        <v>0</v>
      </c>
      <c r="BA60" s="33">
        <f t="shared" si="17"/>
        <v>3.7037037037037035E-2</v>
      </c>
      <c r="BB60" s="33">
        <f t="shared" si="18"/>
        <v>0</v>
      </c>
      <c r="BC60" s="33">
        <f t="shared" si="19"/>
        <v>0.25925925925925924</v>
      </c>
      <c r="BD60" s="33">
        <f t="shared" si="20"/>
        <v>0.62962962962962965</v>
      </c>
      <c r="BE60" s="32"/>
      <c r="BF60" s="34">
        <f t="shared" si="21"/>
        <v>0.92592592592592593</v>
      </c>
    </row>
    <row r="61" spans="1:58">
      <c r="A61" s="47" t="s">
        <v>132</v>
      </c>
      <c r="B61" s="44" t="s">
        <v>133</v>
      </c>
      <c r="C61" s="6" t="s">
        <v>133</v>
      </c>
      <c r="D61" s="8">
        <v>6</v>
      </c>
      <c r="E61" s="9">
        <v>5</v>
      </c>
      <c r="F61" s="10">
        <v>6</v>
      </c>
      <c r="G61" s="12">
        <v>5</v>
      </c>
      <c r="H61" s="3">
        <v>6</v>
      </c>
      <c r="I61" s="13">
        <v>6</v>
      </c>
      <c r="J61" s="11">
        <v>5</v>
      </c>
      <c r="K61" s="8">
        <v>6</v>
      </c>
      <c r="L61" s="9"/>
      <c r="M61" s="10">
        <v>5</v>
      </c>
      <c r="N61" s="12">
        <v>6</v>
      </c>
      <c r="O61" s="3"/>
      <c r="P61" s="13">
        <v>3</v>
      </c>
      <c r="Q61" s="11">
        <v>6</v>
      </c>
      <c r="R61" s="8">
        <v>6</v>
      </c>
      <c r="S61" s="9">
        <v>6</v>
      </c>
      <c r="T61" s="10">
        <v>5</v>
      </c>
      <c r="U61" s="12">
        <v>6</v>
      </c>
      <c r="V61" s="3">
        <v>6</v>
      </c>
      <c r="W61" s="13">
        <v>6</v>
      </c>
      <c r="X61" s="11">
        <v>6</v>
      </c>
      <c r="Y61" s="8">
        <v>6</v>
      </c>
      <c r="Z61" s="9">
        <v>6</v>
      </c>
      <c r="AA61" s="23">
        <v>1</v>
      </c>
      <c r="AB61" s="12">
        <v>5</v>
      </c>
      <c r="AC61" s="3">
        <v>6</v>
      </c>
      <c r="AD61" s="13">
        <v>5</v>
      </c>
      <c r="AE61" s="22">
        <f t="shared" si="5"/>
        <v>5.4</v>
      </c>
      <c r="AG61" s="27">
        <f t="shared" si="24"/>
        <v>1</v>
      </c>
      <c r="AH61" s="27">
        <f t="shared" si="25"/>
        <v>0</v>
      </c>
      <c r="AI61" s="27">
        <f t="shared" si="26"/>
        <v>1</v>
      </c>
      <c r="AJ61" s="27">
        <f t="shared" si="27"/>
        <v>0</v>
      </c>
      <c r="AK61" s="27">
        <f t="shared" si="28"/>
        <v>7</v>
      </c>
      <c r="AL61" s="27">
        <f t="shared" si="29"/>
        <v>16</v>
      </c>
      <c r="AM61" s="28"/>
      <c r="AN61" s="29">
        <f t="shared" si="30"/>
        <v>25</v>
      </c>
      <c r="AO61" s="26"/>
      <c r="AP61" s="30">
        <f t="shared" si="31"/>
        <v>0.04</v>
      </c>
      <c r="AQ61" s="30">
        <f t="shared" si="32"/>
        <v>0</v>
      </c>
      <c r="AR61" s="30">
        <f t="shared" si="33"/>
        <v>0.04</v>
      </c>
      <c r="AS61" s="30">
        <f t="shared" si="34"/>
        <v>0</v>
      </c>
      <c r="AT61" s="30">
        <f t="shared" si="35"/>
        <v>0.28000000000000003</v>
      </c>
      <c r="AU61" s="30">
        <f t="shared" si="22"/>
        <v>0.64</v>
      </c>
      <c r="AV61" s="26"/>
      <c r="AW61" s="31">
        <f t="shared" si="23"/>
        <v>1</v>
      </c>
      <c r="AY61" s="33">
        <f t="shared" si="15"/>
        <v>3.7037037037037035E-2</v>
      </c>
      <c r="AZ61" s="33">
        <f t="shared" si="16"/>
        <v>0</v>
      </c>
      <c r="BA61" s="33">
        <f t="shared" si="17"/>
        <v>3.7037037037037035E-2</v>
      </c>
      <c r="BB61" s="33">
        <f t="shared" si="18"/>
        <v>0</v>
      </c>
      <c r="BC61" s="33">
        <f t="shared" si="19"/>
        <v>0.25925925925925924</v>
      </c>
      <c r="BD61" s="33">
        <f t="shared" si="20"/>
        <v>0.59259259259259256</v>
      </c>
      <c r="BE61" s="32"/>
      <c r="BF61" s="34">
        <f t="shared" si="21"/>
        <v>0.92592592592592582</v>
      </c>
    </row>
    <row r="62" spans="1:58">
      <c r="A62" s="47" t="s">
        <v>134</v>
      </c>
      <c r="B62" s="44" t="s">
        <v>135</v>
      </c>
      <c r="C62" s="6" t="s">
        <v>135</v>
      </c>
      <c r="D62" s="8">
        <v>6</v>
      </c>
      <c r="E62" s="9">
        <v>5</v>
      </c>
      <c r="F62" s="10">
        <v>6</v>
      </c>
      <c r="G62" s="12">
        <v>6</v>
      </c>
      <c r="H62" s="3">
        <v>6</v>
      </c>
      <c r="I62" s="13">
        <v>6</v>
      </c>
      <c r="J62" s="11">
        <v>5</v>
      </c>
      <c r="K62" s="8">
        <v>6</v>
      </c>
      <c r="L62" s="9"/>
      <c r="M62" s="10">
        <v>5</v>
      </c>
      <c r="N62" s="12">
        <v>6</v>
      </c>
      <c r="O62" s="3"/>
      <c r="P62" s="13">
        <v>4</v>
      </c>
      <c r="Q62" s="11">
        <v>5</v>
      </c>
      <c r="R62" s="8">
        <v>6</v>
      </c>
      <c r="S62" s="9">
        <v>6</v>
      </c>
      <c r="T62" s="10">
        <v>4</v>
      </c>
      <c r="U62" s="12">
        <v>6</v>
      </c>
      <c r="V62" s="3">
        <v>6</v>
      </c>
      <c r="W62" s="13">
        <v>6</v>
      </c>
      <c r="X62" s="11">
        <v>6</v>
      </c>
      <c r="Y62" s="8">
        <v>6</v>
      </c>
      <c r="Z62" s="9">
        <v>5</v>
      </c>
      <c r="AA62" s="23">
        <v>4</v>
      </c>
      <c r="AB62" s="12">
        <v>4</v>
      </c>
      <c r="AC62" s="3">
        <v>4</v>
      </c>
      <c r="AD62" s="13">
        <v>4</v>
      </c>
      <c r="AE62" s="22">
        <f t="shared" si="5"/>
        <v>5.32</v>
      </c>
      <c r="AG62" s="27">
        <f t="shared" si="24"/>
        <v>0</v>
      </c>
      <c r="AH62" s="27">
        <f t="shared" si="25"/>
        <v>0</v>
      </c>
      <c r="AI62" s="27">
        <f t="shared" si="26"/>
        <v>0</v>
      </c>
      <c r="AJ62" s="27">
        <f t="shared" si="27"/>
        <v>6</v>
      </c>
      <c r="AK62" s="27">
        <f t="shared" si="28"/>
        <v>5</v>
      </c>
      <c r="AL62" s="27">
        <f t="shared" si="29"/>
        <v>14</v>
      </c>
      <c r="AM62" s="28"/>
      <c r="AN62" s="29">
        <f t="shared" si="30"/>
        <v>25</v>
      </c>
      <c r="AO62" s="26"/>
      <c r="AP62" s="30">
        <f t="shared" si="31"/>
        <v>0</v>
      </c>
      <c r="AQ62" s="30">
        <f t="shared" si="32"/>
        <v>0</v>
      </c>
      <c r="AR62" s="30">
        <f t="shared" si="33"/>
        <v>0</v>
      </c>
      <c r="AS62" s="30">
        <f t="shared" si="34"/>
        <v>0.24</v>
      </c>
      <c r="AT62" s="30">
        <f t="shared" si="35"/>
        <v>0.2</v>
      </c>
      <c r="AU62" s="30">
        <f t="shared" si="22"/>
        <v>0.56000000000000005</v>
      </c>
      <c r="AV62" s="26"/>
      <c r="AW62" s="31">
        <f t="shared" si="23"/>
        <v>1</v>
      </c>
      <c r="AY62" s="33">
        <f t="shared" si="15"/>
        <v>0</v>
      </c>
      <c r="AZ62" s="33">
        <f t="shared" si="16"/>
        <v>0</v>
      </c>
      <c r="BA62" s="33">
        <f t="shared" si="17"/>
        <v>0</v>
      </c>
      <c r="BB62" s="33">
        <f t="shared" si="18"/>
        <v>0.22222222222222221</v>
      </c>
      <c r="BC62" s="33">
        <f t="shared" si="19"/>
        <v>0.18518518518518517</v>
      </c>
      <c r="BD62" s="33">
        <f t="shared" si="20"/>
        <v>0.51851851851851849</v>
      </c>
      <c r="BE62" s="32"/>
      <c r="BF62" s="34">
        <f t="shared" si="21"/>
        <v>0.92592592592592582</v>
      </c>
    </row>
    <row r="63" spans="1:58">
      <c r="A63" s="46" t="s">
        <v>136</v>
      </c>
      <c r="B63" s="43" t="s">
        <v>137</v>
      </c>
      <c r="C63" s="5" t="s">
        <v>137</v>
      </c>
      <c r="D63" s="8">
        <v>1</v>
      </c>
      <c r="E63" s="9">
        <v>1</v>
      </c>
      <c r="F63" s="10">
        <v>3</v>
      </c>
      <c r="G63" s="12">
        <v>4</v>
      </c>
      <c r="H63" s="3">
        <v>2</v>
      </c>
      <c r="I63" s="13">
        <v>1</v>
      </c>
      <c r="J63" s="11">
        <v>1</v>
      </c>
      <c r="K63" s="8">
        <v>2</v>
      </c>
      <c r="L63" s="9">
        <v>2</v>
      </c>
      <c r="M63" s="10">
        <v>1</v>
      </c>
      <c r="N63" s="12">
        <v>1</v>
      </c>
      <c r="O63" s="3">
        <v>1</v>
      </c>
      <c r="P63" s="13">
        <v>4</v>
      </c>
      <c r="Q63" s="11">
        <v>1</v>
      </c>
      <c r="R63" s="8">
        <v>2</v>
      </c>
      <c r="S63" s="9">
        <v>1</v>
      </c>
      <c r="T63" s="10">
        <v>2</v>
      </c>
      <c r="U63" s="12">
        <v>5</v>
      </c>
      <c r="V63" s="3">
        <v>1</v>
      </c>
      <c r="W63" s="13">
        <v>5</v>
      </c>
      <c r="X63" s="11">
        <v>3</v>
      </c>
      <c r="Y63" s="8">
        <v>4</v>
      </c>
      <c r="Z63" s="9">
        <v>2</v>
      </c>
      <c r="AA63" s="23">
        <v>1</v>
      </c>
      <c r="AB63" s="12">
        <v>2</v>
      </c>
      <c r="AC63" s="3">
        <v>1</v>
      </c>
      <c r="AD63" s="13">
        <v>2</v>
      </c>
      <c r="AE63" s="22">
        <f t="shared" si="5"/>
        <v>2.074074074074074</v>
      </c>
      <c r="AG63" s="27">
        <f t="shared" si="24"/>
        <v>12</v>
      </c>
      <c r="AH63" s="27">
        <f t="shared" si="25"/>
        <v>8</v>
      </c>
      <c r="AI63" s="27">
        <f t="shared" si="26"/>
        <v>2</v>
      </c>
      <c r="AJ63" s="27">
        <f t="shared" si="27"/>
        <v>3</v>
      </c>
      <c r="AK63" s="27">
        <f t="shared" si="28"/>
        <v>2</v>
      </c>
      <c r="AL63" s="27">
        <f t="shared" si="29"/>
        <v>0</v>
      </c>
      <c r="AM63" s="28"/>
      <c r="AN63" s="29">
        <f t="shared" si="30"/>
        <v>27</v>
      </c>
      <c r="AO63" s="26"/>
      <c r="AP63" s="30">
        <f t="shared" si="31"/>
        <v>0.44444444444444442</v>
      </c>
      <c r="AQ63" s="30">
        <f t="shared" si="32"/>
        <v>0.29629629629629628</v>
      </c>
      <c r="AR63" s="30">
        <f t="shared" si="33"/>
        <v>7.407407407407407E-2</v>
      </c>
      <c r="AS63" s="30">
        <f t="shared" si="34"/>
        <v>0.1111111111111111</v>
      </c>
      <c r="AT63" s="30">
        <f t="shared" si="35"/>
        <v>7.407407407407407E-2</v>
      </c>
      <c r="AU63" s="30">
        <f t="shared" si="22"/>
        <v>0</v>
      </c>
      <c r="AV63" s="26"/>
      <c r="AW63" s="31">
        <f t="shared" si="23"/>
        <v>0.99999999999999989</v>
      </c>
      <c r="AY63" s="33">
        <f t="shared" si="15"/>
        <v>0.44444444444444442</v>
      </c>
      <c r="AZ63" s="33">
        <f t="shared" si="16"/>
        <v>0.29629629629629628</v>
      </c>
      <c r="BA63" s="33">
        <f t="shared" si="17"/>
        <v>7.407407407407407E-2</v>
      </c>
      <c r="BB63" s="33">
        <f t="shared" si="18"/>
        <v>0.1111111111111111</v>
      </c>
      <c r="BC63" s="33">
        <f t="shared" si="19"/>
        <v>7.407407407407407E-2</v>
      </c>
      <c r="BD63" s="33">
        <f t="shared" si="20"/>
        <v>0</v>
      </c>
      <c r="BE63" s="32"/>
      <c r="BF63" s="34">
        <f t="shared" si="21"/>
        <v>0.99999999999999989</v>
      </c>
    </row>
    <row r="64" spans="1:58">
      <c r="A64" s="46" t="s">
        <v>138</v>
      </c>
      <c r="B64" s="43" t="s">
        <v>139</v>
      </c>
      <c r="C64" s="5" t="s">
        <v>139</v>
      </c>
      <c r="D64" s="8">
        <v>2</v>
      </c>
      <c r="E64" s="9">
        <v>1</v>
      </c>
      <c r="F64" s="10">
        <v>4</v>
      </c>
      <c r="G64" s="12">
        <v>4</v>
      </c>
      <c r="H64" s="3">
        <v>3</v>
      </c>
      <c r="I64" s="13">
        <v>4</v>
      </c>
      <c r="J64" s="11">
        <v>5</v>
      </c>
      <c r="K64" s="8">
        <v>4</v>
      </c>
      <c r="L64" s="9">
        <v>4</v>
      </c>
      <c r="M64" s="10">
        <v>1</v>
      </c>
      <c r="N64" s="12">
        <v>3</v>
      </c>
      <c r="O64" s="3"/>
      <c r="P64" s="13">
        <v>4</v>
      </c>
      <c r="Q64" s="11">
        <v>1</v>
      </c>
      <c r="R64" s="8">
        <v>2</v>
      </c>
      <c r="S64" s="9">
        <v>1</v>
      </c>
      <c r="T64" s="10">
        <v>2</v>
      </c>
      <c r="U64" s="12">
        <v>5</v>
      </c>
      <c r="V64" s="3">
        <v>3</v>
      </c>
      <c r="W64" s="13">
        <v>6</v>
      </c>
      <c r="X64" s="11">
        <v>3</v>
      </c>
      <c r="Y64" s="8">
        <v>4</v>
      </c>
      <c r="Z64" s="9">
        <v>2</v>
      </c>
      <c r="AA64" s="23">
        <v>1</v>
      </c>
      <c r="AB64" s="12">
        <v>6</v>
      </c>
      <c r="AC64" s="3">
        <v>2</v>
      </c>
      <c r="AD64" s="13">
        <v>2</v>
      </c>
      <c r="AE64" s="22">
        <f t="shared" si="5"/>
        <v>3.0384615384615383</v>
      </c>
      <c r="AG64" s="27">
        <f t="shared" si="24"/>
        <v>5</v>
      </c>
      <c r="AH64" s="27">
        <f t="shared" si="25"/>
        <v>6</v>
      </c>
      <c r="AI64" s="27">
        <f t="shared" si="26"/>
        <v>4</v>
      </c>
      <c r="AJ64" s="27">
        <f t="shared" si="27"/>
        <v>7</v>
      </c>
      <c r="AK64" s="27">
        <f t="shared" si="28"/>
        <v>2</v>
      </c>
      <c r="AL64" s="27">
        <f t="shared" si="29"/>
        <v>2</v>
      </c>
      <c r="AM64" s="28"/>
      <c r="AN64" s="29">
        <f t="shared" si="30"/>
        <v>26</v>
      </c>
      <c r="AO64" s="26"/>
      <c r="AP64" s="30">
        <f t="shared" si="31"/>
        <v>0.19230769230769232</v>
      </c>
      <c r="AQ64" s="30">
        <f t="shared" si="32"/>
        <v>0.23076923076923078</v>
      </c>
      <c r="AR64" s="30">
        <f t="shared" si="33"/>
        <v>0.15384615384615385</v>
      </c>
      <c r="AS64" s="30">
        <f t="shared" si="34"/>
        <v>0.26923076923076922</v>
      </c>
      <c r="AT64" s="30">
        <f t="shared" si="35"/>
        <v>7.6923076923076927E-2</v>
      </c>
      <c r="AU64" s="30">
        <f t="shared" si="22"/>
        <v>7.6923076923076927E-2</v>
      </c>
      <c r="AV64" s="26"/>
      <c r="AW64" s="31">
        <f t="shared" si="23"/>
        <v>1</v>
      </c>
      <c r="AY64" s="33">
        <f t="shared" si="15"/>
        <v>0.18518518518518517</v>
      </c>
      <c r="AZ64" s="33">
        <f t="shared" si="16"/>
        <v>0.22222222222222221</v>
      </c>
      <c r="BA64" s="33">
        <f t="shared" si="17"/>
        <v>0.14814814814814814</v>
      </c>
      <c r="BB64" s="33">
        <f t="shared" si="18"/>
        <v>0.25925925925925924</v>
      </c>
      <c r="BC64" s="33">
        <f t="shared" si="19"/>
        <v>7.407407407407407E-2</v>
      </c>
      <c r="BD64" s="33">
        <f t="shared" si="20"/>
        <v>7.407407407407407E-2</v>
      </c>
      <c r="BE64" s="32"/>
      <c r="BF64" s="34">
        <f t="shared" si="21"/>
        <v>0.96296296296296302</v>
      </c>
    </row>
    <row r="65" spans="1:58">
      <c r="A65" s="46" t="s">
        <v>140</v>
      </c>
      <c r="B65" s="43" t="s">
        <v>141</v>
      </c>
      <c r="C65" s="5" t="s">
        <v>141</v>
      </c>
      <c r="D65" s="8">
        <v>3</v>
      </c>
      <c r="E65" s="9">
        <v>1</v>
      </c>
      <c r="F65" s="10">
        <v>5</v>
      </c>
      <c r="G65" s="12">
        <v>4</v>
      </c>
      <c r="H65" s="3">
        <v>4</v>
      </c>
      <c r="I65" s="13">
        <v>4</v>
      </c>
      <c r="J65" s="11">
        <v>5</v>
      </c>
      <c r="K65" s="8">
        <v>4</v>
      </c>
      <c r="L65" s="9">
        <v>3</v>
      </c>
      <c r="M65" s="10">
        <v>3</v>
      </c>
      <c r="N65" s="12">
        <v>1</v>
      </c>
      <c r="O65" s="3">
        <v>6</v>
      </c>
      <c r="P65" s="13">
        <v>3</v>
      </c>
      <c r="Q65" s="11">
        <v>1</v>
      </c>
      <c r="R65" s="8">
        <v>5</v>
      </c>
      <c r="S65" s="9">
        <v>1</v>
      </c>
      <c r="T65" s="10">
        <v>3</v>
      </c>
      <c r="U65" s="12">
        <v>6</v>
      </c>
      <c r="V65" s="3">
        <v>2</v>
      </c>
      <c r="W65" s="13">
        <v>6</v>
      </c>
      <c r="X65" s="11">
        <v>4</v>
      </c>
      <c r="Y65" s="8">
        <v>4</v>
      </c>
      <c r="Z65" s="9">
        <v>3</v>
      </c>
      <c r="AA65" s="23">
        <v>2</v>
      </c>
      <c r="AB65" s="12">
        <v>5</v>
      </c>
      <c r="AC65" s="3">
        <v>2</v>
      </c>
      <c r="AD65" s="13">
        <v>2</v>
      </c>
      <c r="AE65" s="22">
        <f t="shared" si="5"/>
        <v>3.4074074074074074</v>
      </c>
      <c r="AG65" s="27">
        <f t="shared" si="24"/>
        <v>4</v>
      </c>
      <c r="AH65" s="27">
        <f t="shared" si="25"/>
        <v>4</v>
      </c>
      <c r="AI65" s="27">
        <f t="shared" si="26"/>
        <v>6</v>
      </c>
      <c r="AJ65" s="27">
        <f t="shared" si="27"/>
        <v>6</v>
      </c>
      <c r="AK65" s="27">
        <f t="shared" si="28"/>
        <v>4</v>
      </c>
      <c r="AL65" s="27">
        <f t="shared" si="29"/>
        <v>3</v>
      </c>
      <c r="AM65" s="28"/>
      <c r="AN65" s="29">
        <f t="shared" si="30"/>
        <v>27</v>
      </c>
      <c r="AO65" s="26"/>
      <c r="AP65" s="30">
        <f t="shared" si="31"/>
        <v>0.14814814814814814</v>
      </c>
      <c r="AQ65" s="30">
        <f t="shared" si="32"/>
        <v>0.14814814814814814</v>
      </c>
      <c r="AR65" s="30">
        <f t="shared" si="33"/>
        <v>0.22222222222222221</v>
      </c>
      <c r="AS65" s="30">
        <f t="shared" si="34"/>
        <v>0.22222222222222221</v>
      </c>
      <c r="AT65" s="30">
        <f t="shared" si="35"/>
        <v>0.14814814814814814</v>
      </c>
      <c r="AU65" s="30">
        <f t="shared" si="22"/>
        <v>0.1111111111111111</v>
      </c>
      <c r="AV65" s="26"/>
      <c r="AW65" s="31">
        <f t="shared" si="23"/>
        <v>1</v>
      </c>
      <c r="AY65" s="33">
        <f t="shared" si="15"/>
        <v>0.14814814814814814</v>
      </c>
      <c r="AZ65" s="33">
        <f t="shared" si="16"/>
        <v>0.14814814814814814</v>
      </c>
      <c r="BA65" s="33">
        <f t="shared" si="17"/>
        <v>0.22222222222222221</v>
      </c>
      <c r="BB65" s="33">
        <f t="shared" si="18"/>
        <v>0.22222222222222221</v>
      </c>
      <c r="BC65" s="33">
        <f t="shared" si="19"/>
        <v>0.14814814814814814</v>
      </c>
      <c r="BD65" s="33">
        <f t="shared" si="20"/>
        <v>0.1111111111111111</v>
      </c>
      <c r="BE65" s="32"/>
      <c r="BF65" s="34">
        <f t="shared" si="21"/>
        <v>1</v>
      </c>
    </row>
    <row r="66" spans="1:58" ht="28.5">
      <c r="A66" s="46" t="s">
        <v>142</v>
      </c>
      <c r="B66" s="43" t="s">
        <v>143</v>
      </c>
      <c r="C66" s="5" t="s">
        <v>143</v>
      </c>
      <c r="D66" s="8">
        <v>2</v>
      </c>
      <c r="E66" s="9">
        <v>1</v>
      </c>
      <c r="F66" s="10">
        <v>3</v>
      </c>
      <c r="G66" s="12">
        <v>5</v>
      </c>
      <c r="H66" s="3">
        <v>5</v>
      </c>
      <c r="I66" s="13">
        <v>1</v>
      </c>
      <c r="J66" s="11">
        <v>2</v>
      </c>
      <c r="K66" s="8">
        <v>6</v>
      </c>
      <c r="L66" s="9">
        <v>4</v>
      </c>
      <c r="M66" s="10">
        <v>3</v>
      </c>
      <c r="N66" s="12">
        <v>1</v>
      </c>
      <c r="O66" s="3">
        <v>6</v>
      </c>
      <c r="P66" s="13">
        <v>4</v>
      </c>
      <c r="Q66" s="11">
        <v>1</v>
      </c>
      <c r="R66" s="8">
        <v>3</v>
      </c>
      <c r="S66" s="9">
        <v>1</v>
      </c>
      <c r="T66" s="10">
        <v>2</v>
      </c>
      <c r="U66" s="12">
        <v>5</v>
      </c>
      <c r="V66" s="3">
        <v>2</v>
      </c>
      <c r="W66" s="13">
        <v>5</v>
      </c>
      <c r="X66" s="11">
        <v>5</v>
      </c>
      <c r="Y66" s="8">
        <v>5</v>
      </c>
      <c r="Z66" s="9">
        <v>3</v>
      </c>
      <c r="AA66" s="23">
        <v>1</v>
      </c>
      <c r="AB66" s="12">
        <v>3</v>
      </c>
      <c r="AC66" s="3">
        <v>1</v>
      </c>
      <c r="AD66" s="13">
        <v>2</v>
      </c>
      <c r="AE66" s="22">
        <f t="shared" si="5"/>
        <v>3.0370370370370372</v>
      </c>
      <c r="AG66" s="27">
        <f t="shared" si="24"/>
        <v>7</v>
      </c>
      <c r="AH66" s="27">
        <f t="shared" si="25"/>
        <v>5</v>
      </c>
      <c r="AI66" s="27">
        <f t="shared" si="26"/>
        <v>5</v>
      </c>
      <c r="AJ66" s="27">
        <f t="shared" si="27"/>
        <v>2</v>
      </c>
      <c r="AK66" s="27">
        <f t="shared" si="28"/>
        <v>6</v>
      </c>
      <c r="AL66" s="27">
        <f t="shared" si="29"/>
        <v>2</v>
      </c>
      <c r="AM66" s="28"/>
      <c r="AN66" s="29">
        <f t="shared" si="30"/>
        <v>27</v>
      </c>
      <c r="AO66" s="26"/>
      <c r="AP66" s="30">
        <f t="shared" si="31"/>
        <v>0.25925925925925924</v>
      </c>
      <c r="AQ66" s="30">
        <f t="shared" si="32"/>
        <v>0.18518518518518517</v>
      </c>
      <c r="AR66" s="30">
        <f t="shared" si="33"/>
        <v>0.18518518518518517</v>
      </c>
      <c r="AS66" s="30">
        <f t="shared" si="34"/>
        <v>7.407407407407407E-2</v>
      </c>
      <c r="AT66" s="30">
        <f t="shared" si="35"/>
        <v>0.22222222222222221</v>
      </c>
      <c r="AU66" s="30">
        <f t="shared" si="22"/>
        <v>7.407407407407407E-2</v>
      </c>
      <c r="AV66" s="26"/>
      <c r="AW66" s="31">
        <f t="shared" si="23"/>
        <v>0.99999999999999989</v>
      </c>
      <c r="AY66" s="33">
        <f t="shared" si="15"/>
        <v>0.25925925925925924</v>
      </c>
      <c r="AZ66" s="33">
        <f t="shared" si="16"/>
        <v>0.18518518518518517</v>
      </c>
      <c r="BA66" s="33">
        <f t="shared" si="17"/>
        <v>0.18518518518518517</v>
      </c>
      <c r="BB66" s="33">
        <f t="shared" si="18"/>
        <v>7.407407407407407E-2</v>
      </c>
      <c r="BC66" s="33">
        <f t="shared" si="19"/>
        <v>0.22222222222222221</v>
      </c>
      <c r="BD66" s="33">
        <f t="shared" si="20"/>
        <v>7.407407407407407E-2</v>
      </c>
      <c r="BE66" s="32"/>
      <c r="BF66" s="34">
        <f t="shared" si="21"/>
        <v>0.99999999999999989</v>
      </c>
    </row>
    <row r="67" spans="1:58" ht="28.5">
      <c r="A67" s="46" t="s">
        <v>144</v>
      </c>
      <c r="B67" s="43" t="s">
        <v>145</v>
      </c>
      <c r="C67" s="5" t="s">
        <v>145</v>
      </c>
      <c r="D67" s="8">
        <v>1</v>
      </c>
      <c r="E67" s="9">
        <v>2</v>
      </c>
      <c r="F67" s="10">
        <v>4</v>
      </c>
      <c r="G67" s="12">
        <v>2</v>
      </c>
      <c r="H67" s="3">
        <v>5</v>
      </c>
      <c r="I67" s="13">
        <v>1</v>
      </c>
      <c r="J67" s="11">
        <v>2</v>
      </c>
      <c r="K67" s="8">
        <v>4</v>
      </c>
      <c r="L67" s="9">
        <v>5</v>
      </c>
      <c r="M67" s="10">
        <v>2</v>
      </c>
      <c r="N67" s="12">
        <v>1</v>
      </c>
      <c r="O67" s="3">
        <v>6</v>
      </c>
      <c r="P67" s="13">
        <v>3</v>
      </c>
      <c r="Q67" s="11">
        <v>1</v>
      </c>
      <c r="R67" s="8">
        <v>4</v>
      </c>
      <c r="S67" s="9">
        <v>2</v>
      </c>
      <c r="T67" s="10">
        <v>3</v>
      </c>
      <c r="U67" s="12">
        <v>5</v>
      </c>
      <c r="V67" s="3">
        <v>4</v>
      </c>
      <c r="W67" s="13">
        <v>5</v>
      </c>
      <c r="X67" s="11">
        <v>2</v>
      </c>
      <c r="Y67" s="8">
        <v>6</v>
      </c>
      <c r="Z67" s="9">
        <v>3</v>
      </c>
      <c r="AA67" s="23">
        <v>1</v>
      </c>
      <c r="AB67" s="12">
        <v>4</v>
      </c>
      <c r="AC67" s="3">
        <v>6</v>
      </c>
      <c r="AD67" s="13">
        <v>2</v>
      </c>
      <c r="AE67" s="22">
        <f t="shared" si="5"/>
        <v>3.1851851851851851</v>
      </c>
      <c r="AG67" s="27">
        <f t="shared" si="24"/>
        <v>5</v>
      </c>
      <c r="AH67" s="27">
        <f t="shared" si="25"/>
        <v>7</v>
      </c>
      <c r="AI67" s="27">
        <f t="shared" si="26"/>
        <v>3</v>
      </c>
      <c r="AJ67" s="27">
        <f t="shared" si="27"/>
        <v>5</v>
      </c>
      <c r="AK67" s="27">
        <f t="shared" si="28"/>
        <v>4</v>
      </c>
      <c r="AL67" s="27">
        <f t="shared" si="29"/>
        <v>3</v>
      </c>
      <c r="AM67" s="28"/>
      <c r="AN67" s="29">
        <f t="shared" si="30"/>
        <v>27</v>
      </c>
      <c r="AO67" s="26"/>
      <c r="AP67" s="30">
        <f t="shared" ref="AP67:AP84" si="36">+AG67/AN67</f>
        <v>0.18518518518518517</v>
      </c>
      <c r="AQ67" s="30">
        <f t="shared" ref="AQ67:AQ84" si="37">+AH67/AN67</f>
        <v>0.25925925925925924</v>
      </c>
      <c r="AR67" s="30">
        <f t="shared" ref="AR67:AR84" si="38">+AI67/AN67</f>
        <v>0.1111111111111111</v>
      </c>
      <c r="AS67" s="30">
        <f t="shared" ref="AS67:AS84" si="39">+AJ67/AN67</f>
        <v>0.18518518518518517</v>
      </c>
      <c r="AT67" s="30">
        <f t="shared" ref="AT67:AT84" si="40">+AK67/AN67</f>
        <v>0.14814814814814814</v>
      </c>
      <c r="AU67" s="30">
        <f t="shared" si="22"/>
        <v>0.1111111111111111</v>
      </c>
      <c r="AV67" s="26"/>
      <c r="AW67" s="31">
        <f t="shared" si="23"/>
        <v>1</v>
      </c>
      <c r="AY67" s="33">
        <f t="shared" si="15"/>
        <v>0.18518518518518517</v>
      </c>
      <c r="AZ67" s="33">
        <f t="shared" si="16"/>
        <v>0.25925925925925924</v>
      </c>
      <c r="BA67" s="33">
        <f t="shared" si="17"/>
        <v>0.1111111111111111</v>
      </c>
      <c r="BB67" s="33">
        <f t="shared" si="18"/>
        <v>0.18518518518518517</v>
      </c>
      <c r="BC67" s="33">
        <f t="shared" si="19"/>
        <v>0.14814814814814814</v>
      </c>
      <c r="BD67" s="33">
        <f t="shared" si="20"/>
        <v>0.1111111111111111</v>
      </c>
      <c r="BE67" s="32"/>
      <c r="BF67" s="34">
        <f t="shared" si="21"/>
        <v>1</v>
      </c>
    </row>
    <row r="68" spans="1:58" ht="28.5">
      <c r="A68" s="47" t="s">
        <v>146</v>
      </c>
      <c r="B68" s="44" t="s">
        <v>147</v>
      </c>
      <c r="C68" s="6" t="s">
        <v>147</v>
      </c>
      <c r="D68" s="8">
        <v>2</v>
      </c>
      <c r="E68" s="9">
        <v>3</v>
      </c>
      <c r="F68" s="10">
        <v>4</v>
      </c>
      <c r="G68" s="12">
        <v>4</v>
      </c>
      <c r="H68" s="3">
        <v>5</v>
      </c>
      <c r="I68" s="13">
        <v>1</v>
      </c>
      <c r="J68" s="11">
        <v>2</v>
      </c>
      <c r="K68" s="8">
        <v>4</v>
      </c>
      <c r="L68" s="9">
        <v>5</v>
      </c>
      <c r="M68" s="10">
        <v>2</v>
      </c>
      <c r="N68" s="12">
        <v>1</v>
      </c>
      <c r="O68" s="3">
        <v>6</v>
      </c>
      <c r="P68" s="13">
        <v>3</v>
      </c>
      <c r="Q68" s="11">
        <v>1</v>
      </c>
      <c r="R68" s="8">
        <v>1</v>
      </c>
      <c r="S68" s="9">
        <v>2</v>
      </c>
      <c r="T68" s="10">
        <v>3</v>
      </c>
      <c r="U68" s="12">
        <v>5</v>
      </c>
      <c r="V68" s="3">
        <v>4</v>
      </c>
      <c r="W68" s="13">
        <v>5</v>
      </c>
      <c r="X68" s="11">
        <v>3</v>
      </c>
      <c r="Y68" s="8">
        <v>6</v>
      </c>
      <c r="Z68" s="9">
        <v>3</v>
      </c>
      <c r="AA68" s="23">
        <v>1</v>
      </c>
      <c r="AB68" s="12">
        <v>4</v>
      </c>
      <c r="AC68" s="3">
        <v>4</v>
      </c>
      <c r="AD68" s="13">
        <v>2</v>
      </c>
      <c r="AE68" s="22">
        <f t="shared" ref="AE68:AE84" si="41">AVERAGE(D68:AD68)</f>
        <v>3.1851851851851851</v>
      </c>
      <c r="AG68" s="27">
        <f t="shared" si="24"/>
        <v>5</v>
      </c>
      <c r="AH68" s="27">
        <f t="shared" si="25"/>
        <v>5</v>
      </c>
      <c r="AI68" s="27">
        <f t="shared" si="26"/>
        <v>5</v>
      </c>
      <c r="AJ68" s="27">
        <f t="shared" si="27"/>
        <v>6</v>
      </c>
      <c r="AK68" s="27">
        <f t="shared" si="28"/>
        <v>4</v>
      </c>
      <c r="AL68" s="27">
        <f t="shared" si="29"/>
        <v>2</v>
      </c>
      <c r="AM68" s="28"/>
      <c r="AN68" s="29">
        <f t="shared" si="30"/>
        <v>27</v>
      </c>
      <c r="AO68" s="26"/>
      <c r="AP68" s="30">
        <f t="shared" si="36"/>
        <v>0.18518518518518517</v>
      </c>
      <c r="AQ68" s="30">
        <f t="shared" si="37"/>
        <v>0.18518518518518517</v>
      </c>
      <c r="AR68" s="30">
        <f t="shared" si="38"/>
        <v>0.18518518518518517</v>
      </c>
      <c r="AS68" s="30">
        <f t="shared" si="39"/>
        <v>0.22222222222222221</v>
      </c>
      <c r="AT68" s="30">
        <f t="shared" si="40"/>
        <v>0.14814814814814814</v>
      </c>
      <c r="AU68" s="30">
        <f t="shared" si="22"/>
        <v>7.407407407407407E-2</v>
      </c>
      <c r="AV68" s="26"/>
      <c r="AW68" s="31">
        <f t="shared" si="23"/>
        <v>1</v>
      </c>
      <c r="AY68" s="33">
        <f t="shared" ref="AY68:AY84" si="42">+AG68/27</f>
        <v>0.18518518518518517</v>
      </c>
      <c r="AZ68" s="33">
        <f t="shared" ref="AZ68:AZ84" si="43">AH68/27</f>
        <v>0.18518518518518517</v>
      </c>
      <c r="BA68" s="33">
        <f t="shared" ref="BA68:BA84" si="44">+AI68/27</f>
        <v>0.18518518518518517</v>
      </c>
      <c r="BB68" s="33">
        <f t="shared" ref="BB68:BB84" si="45">AJ68/27</f>
        <v>0.22222222222222221</v>
      </c>
      <c r="BC68" s="33">
        <f t="shared" ref="BC68:BC84" si="46">+AK68/27</f>
        <v>0.14814814814814814</v>
      </c>
      <c r="BD68" s="33">
        <f t="shared" ref="BD68:BD84" si="47">+AL68/27</f>
        <v>7.407407407407407E-2</v>
      </c>
      <c r="BE68" s="32"/>
      <c r="BF68" s="34">
        <f t="shared" ref="BF68:BF84" si="48">+AY68+AZ68+BA68+BB68+BC68+BD68</f>
        <v>1</v>
      </c>
    </row>
    <row r="69" spans="1:58">
      <c r="A69" s="47" t="s">
        <v>148</v>
      </c>
      <c r="B69" s="44" t="s">
        <v>149</v>
      </c>
      <c r="C69" s="6" t="s">
        <v>149</v>
      </c>
      <c r="D69" s="8">
        <v>2</v>
      </c>
      <c r="E69" s="9">
        <v>2</v>
      </c>
      <c r="F69" s="10">
        <v>4</v>
      </c>
      <c r="G69" s="12">
        <v>3</v>
      </c>
      <c r="H69" s="3">
        <v>5</v>
      </c>
      <c r="I69" s="13">
        <v>4</v>
      </c>
      <c r="J69" s="11">
        <v>5</v>
      </c>
      <c r="K69" s="8">
        <v>4</v>
      </c>
      <c r="L69" s="9">
        <v>5</v>
      </c>
      <c r="M69" s="10">
        <v>1</v>
      </c>
      <c r="N69" s="12">
        <v>1</v>
      </c>
      <c r="O69" s="3">
        <v>5</v>
      </c>
      <c r="P69" s="13">
        <v>1</v>
      </c>
      <c r="Q69" s="11">
        <v>1</v>
      </c>
      <c r="R69" s="8">
        <v>1</v>
      </c>
      <c r="S69" s="9">
        <v>2</v>
      </c>
      <c r="T69" s="10">
        <v>3</v>
      </c>
      <c r="U69" s="12">
        <v>5</v>
      </c>
      <c r="V69" s="3">
        <v>2</v>
      </c>
      <c r="W69" s="13">
        <v>5</v>
      </c>
      <c r="X69" s="11">
        <v>1</v>
      </c>
      <c r="Y69" s="8">
        <v>6</v>
      </c>
      <c r="Z69" s="9">
        <v>2</v>
      </c>
      <c r="AA69" s="23">
        <v>1</v>
      </c>
      <c r="AB69" s="12">
        <v>4</v>
      </c>
      <c r="AC69" s="3">
        <v>6</v>
      </c>
      <c r="AD69" s="13">
        <v>2</v>
      </c>
      <c r="AE69" s="22">
        <f t="shared" si="41"/>
        <v>3.074074074074074</v>
      </c>
      <c r="AG69" s="27">
        <f t="shared" si="24"/>
        <v>7</v>
      </c>
      <c r="AH69" s="27">
        <f t="shared" si="25"/>
        <v>6</v>
      </c>
      <c r="AI69" s="27">
        <f t="shared" si="26"/>
        <v>2</v>
      </c>
      <c r="AJ69" s="27">
        <f t="shared" si="27"/>
        <v>4</v>
      </c>
      <c r="AK69" s="27">
        <f t="shared" si="28"/>
        <v>6</v>
      </c>
      <c r="AL69" s="27">
        <f t="shared" si="29"/>
        <v>2</v>
      </c>
      <c r="AM69" s="28"/>
      <c r="AN69" s="29">
        <f t="shared" si="30"/>
        <v>27</v>
      </c>
      <c r="AO69" s="26"/>
      <c r="AP69" s="30">
        <f t="shared" si="36"/>
        <v>0.25925925925925924</v>
      </c>
      <c r="AQ69" s="30">
        <f t="shared" si="37"/>
        <v>0.22222222222222221</v>
      </c>
      <c r="AR69" s="30">
        <f t="shared" si="38"/>
        <v>7.407407407407407E-2</v>
      </c>
      <c r="AS69" s="30">
        <f t="shared" si="39"/>
        <v>0.14814814814814814</v>
      </c>
      <c r="AT69" s="30">
        <f t="shared" si="40"/>
        <v>0.22222222222222221</v>
      </c>
      <c r="AU69" s="30">
        <f t="shared" si="22"/>
        <v>7.407407407407407E-2</v>
      </c>
      <c r="AV69" s="26"/>
      <c r="AW69" s="31">
        <f t="shared" si="23"/>
        <v>1</v>
      </c>
      <c r="AY69" s="33">
        <f t="shared" si="42"/>
        <v>0.25925925925925924</v>
      </c>
      <c r="AZ69" s="33">
        <f t="shared" si="43"/>
        <v>0.22222222222222221</v>
      </c>
      <c r="BA69" s="33">
        <f t="shared" si="44"/>
        <v>7.407407407407407E-2</v>
      </c>
      <c r="BB69" s="33">
        <f t="shared" si="45"/>
        <v>0.14814814814814814</v>
      </c>
      <c r="BC69" s="33">
        <f t="shared" si="46"/>
        <v>0.22222222222222221</v>
      </c>
      <c r="BD69" s="33">
        <f t="shared" si="47"/>
        <v>7.407407407407407E-2</v>
      </c>
      <c r="BE69" s="32"/>
      <c r="BF69" s="34">
        <f t="shared" si="48"/>
        <v>1</v>
      </c>
    </row>
    <row r="70" spans="1:58">
      <c r="A70" s="47" t="s">
        <v>150</v>
      </c>
      <c r="B70" s="44" t="s">
        <v>151</v>
      </c>
      <c r="C70" s="6" t="s">
        <v>151</v>
      </c>
      <c r="D70" s="8">
        <v>2</v>
      </c>
      <c r="E70" s="9">
        <v>2</v>
      </c>
      <c r="F70" s="10">
        <v>4</v>
      </c>
      <c r="G70" s="12">
        <v>1</v>
      </c>
      <c r="H70" s="3">
        <v>3</v>
      </c>
      <c r="I70" s="13">
        <v>1</v>
      </c>
      <c r="J70" s="11">
        <v>1</v>
      </c>
      <c r="K70" s="8">
        <v>4</v>
      </c>
      <c r="L70" s="9">
        <v>5</v>
      </c>
      <c r="M70" s="10">
        <v>1</v>
      </c>
      <c r="N70" s="12">
        <v>1</v>
      </c>
      <c r="O70" s="3">
        <v>3</v>
      </c>
      <c r="P70" s="13">
        <v>1</v>
      </c>
      <c r="Q70" s="11">
        <v>1</v>
      </c>
      <c r="R70" s="8">
        <v>1</v>
      </c>
      <c r="S70" s="9">
        <v>1</v>
      </c>
      <c r="T70" s="10">
        <v>3</v>
      </c>
      <c r="U70" s="12">
        <v>5</v>
      </c>
      <c r="V70" s="3">
        <v>2</v>
      </c>
      <c r="W70" s="13">
        <v>5</v>
      </c>
      <c r="X70" s="11">
        <v>1</v>
      </c>
      <c r="Y70" s="8">
        <v>5</v>
      </c>
      <c r="Z70" s="9">
        <v>2</v>
      </c>
      <c r="AA70" s="23">
        <v>1</v>
      </c>
      <c r="AB70" s="12">
        <v>3</v>
      </c>
      <c r="AC70" s="3">
        <v>6</v>
      </c>
      <c r="AD70" s="13">
        <v>2</v>
      </c>
      <c r="AE70" s="22">
        <f t="shared" si="41"/>
        <v>2.4814814814814814</v>
      </c>
      <c r="AG70" s="27">
        <f t="shared" si="24"/>
        <v>11</v>
      </c>
      <c r="AH70" s="27">
        <f t="shared" si="25"/>
        <v>5</v>
      </c>
      <c r="AI70" s="27">
        <f t="shared" si="26"/>
        <v>4</v>
      </c>
      <c r="AJ70" s="27">
        <f t="shared" si="27"/>
        <v>2</v>
      </c>
      <c r="AK70" s="27">
        <f t="shared" si="28"/>
        <v>4</v>
      </c>
      <c r="AL70" s="27">
        <f t="shared" si="29"/>
        <v>1</v>
      </c>
      <c r="AM70" s="28"/>
      <c r="AN70" s="29">
        <f t="shared" si="30"/>
        <v>27</v>
      </c>
      <c r="AO70" s="26"/>
      <c r="AP70" s="30">
        <f t="shared" si="36"/>
        <v>0.40740740740740738</v>
      </c>
      <c r="AQ70" s="30">
        <f t="shared" si="37"/>
        <v>0.18518518518518517</v>
      </c>
      <c r="AR70" s="30">
        <f t="shared" si="38"/>
        <v>0.14814814814814814</v>
      </c>
      <c r="AS70" s="30">
        <f t="shared" si="39"/>
        <v>7.407407407407407E-2</v>
      </c>
      <c r="AT70" s="30">
        <f t="shared" si="40"/>
        <v>0.14814814814814814</v>
      </c>
      <c r="AU70" s="30">
        <f t="shared" si="22"/>
        <v>3.7037037037037035E-2</v>
      </c>
      <c r="AV70" s="26"/>
      <c r="AW70" s="31">
        <f t="shared" si="23"/>
        <v>1</v>
      </c>
      <c r="AY70" s="33">
        <f t="shared" si="42"/>
        <v>0.40740740740740738</v>
      </c>
      <c r="AZ70" s="33">
        <f t="shared" si="43"/>
        <v>0.18518518518518517</v>
      </c>
      <c r="BA70" s="33">
        <f t="shared" si="44"/>
        <v>0.14814814814814814</v>
      </c>
      <c r="BB70" s="33">
        <f t="shared" si="45"/>
        <v>7.407407407407407E-2</v>
      </c>
      <c r="BC70" s="33">
        <f t="shared" si="46"/>
        <v>0.14814814814814814</v>
      </c>
      <c r="BD70" s="33">
        <f t="shared" si="47"/>
        <v>3.7037037037037035E-2</v>
      </c>
      <c r="BE70" s="32"/>
      <c r="BF70" s="34">
        <f t="shared" si="48"/>
        <v>1</v>
      </c>
    </row>
    <row r="71" spans="1:58" ht="28.5">
      <c r="A71" s="48" t="s">
        <v>152</v>
      </c>
      <c r="B71" s="43" t="s">
        <v>153</v>
      </c>
      <c r="C71" s="5" t="s">
        <v>153</v>
      </c>
      <c r="D71" s="8">
        <v>4</v>
      </c>
      <c r="E71" s="9">
        <v>2</v>
      </c>
      <c r="F71" s="10">
        <v>2</v>
      </c>
      <c r="G71" s="12">
        <v>1</v>
      </c>
      <c r="H71" s="3">
        <v>2</v>
      </c>
      <c r="I71" s="13">
        <v>1</v>
      </c>
      <c r="J71" s="11">
        <v>1</v>
      </c>
      <c r="K71" s="8">
        <v>4</v>
      </c>
      <c r="L71" s="9">
        <v>5</v>
      </c>
      <c r="M71" s="10">
        <v>1</v>
      </c>
      <c r="N71" s="12">
        <v>1</v>
      </c>
      <c r="O71" s="3">
        <v>6</v>
      </c>
      <c r="P71" s="13">
        <v>3</v>
      </c>
      <c r="Q71" s="11">
        <v>1</v>
      </c>
      <c r="R71" s="8">
        <v>2</v>
      </c>
      <c r="S71" s="9">
        <v>1</v>
      </c>
      <c r="T71" s="10">
        <v>3</v>
      </c>
      <c r="U71" s="12">
        <v>6</v>
      </c>
      <c r="V71" s="3">
        <v>3</v>
      </c>
      <c r="W71" s="13">
        <v>4</v>
      </c>
      <c r="X71" s="11">
        <v>1</v>
      </c>
      <c r="Y71" s="8">
        <v>5</v>
      </c>
      <c r="Z71" s="9">
        <v>6</v>
      </c>
      <c r="AA71" s="23">
        <v>1</v>
      </c>
      <c r="AB71" s="12">
        <v>3</v>
      </c>
      <c r="AC71" s="3">
        <v>6</v>
      </c>
      <c r="AD71" s="13">
        <v>2</v>
      </c>
      <c r="AE71" s="22">
        <f t="shared" si="41"/>
        <v>2.8518518518518516</v>
      </c>
      <c r="AG71" s="27">
        <f t="shared" si="24"/>
        <v>9</v>
      </c>
      <c r="AH71" s="27">
        <f t="shared" si="25"/>
        <v>5</v>
      </c>
      <c r="AI71" s="27">
        <f t="shared" si="26"/>
        <v>4</v>
      </c>
      <c r="AJ71" s="27">
        <f t="shared" si="27"/>
        <v>3</v>
      </c>
      <c r="AK71" s="27">
        <f t="shared" si="28"/>
        <v>2</v>
      </c>
      <c r="AL71" s="27">
        <f t="shared" si="29"/>
        <v>4</v>
      </c>
      <c r="AM71" s="28"/>
      <c r="AN71" s="29">
        <f t="shared" si="30"/>
        <v>27</v>
      </c>
      <c r="AO71" s="26"/>
      <c r="AP71" s="30">
        <f t="shared" si="36"/>
        <v>0.33333333333333331</v>
      </c>
      <c r="AQ71" s="30">
        <f t="shared" si="37"/>
        <v>0.18518518518518517</v>
      </c>
      <c r="AR71" s="30">
        <f t="shared" si="38"/>
        <v>0.14814814814814814</v>
      </c>
      <c r="AS71" s="30">
        <f t="shared" si="39"/>
        <v>0.1111111111111111</v>
      </c>
      <c r="AT71" s="30">
        <f t="shared" si="40"/>
        <v>7.407407407407407E-2</v>
      </c>
      <c r="AU71" s="30">
        <f t="shared" si="22"/>
        <v>0.14814814814814814</v>
      </c>
      <c r="AV71" s="26"/>
      <c r="AW71" s="31">
        <f t="shared" si="23"/>
        <v>0.99999999999999989</v>
      </c>
      <c r="AY71" s="33">
        <f t="shared" si="42"/>
        <v>0.33333333333333331</v>
      </c>
      <c r="AZ71" s="33">
        <f t="shared" si="43"/>
        <v>0.18518518518518517</v>
      </c>
      <c r="BA71" s="33">
        <f t="shared" si="44"/>
        <v>0.14814814814814814</v>
      </c>
      <c r="BB71" s="33">
        <f t="shared" si="45"/>
        <v>0.1111111111111111</v>
      </c>
      <c r="BC71" s="33">
        <f t="shared" si="46"/>
        <v>7.407407407407407E-2</v>
      </c>
      <c r="BD71" s="33">
        <f t="shared" si="47"/>
        <v>0.14814814814814814</v>
      </c>
      <c r="BE71" s="32"/>
      <c r="BF71" s="34">
        <f t="shared" si="48"/>
        <v>0.99999999999999989</v>
      </c>
    </row>
    <row r="72" spans="1:58" ht="28.5">
      <c r="A72" s="49" t="s">
        <v>154</v>
      </c>
      <c r="B72" s="44" t="s">
        <v>155</v>
      </c>
      <c r="C72" s="6" t="s">
        <v>155</v>
      </c>
      <c r="D72" s="8">
        <v>3</v>
      </c>
      <c r="E72" s="9">
        <v>2</v>
      </c>
      <c r="F72" s="10">
        <v>4</v>
      </c>
      <c r="G72" s="12">
        <v>1</v>
      </c>
      <c r="H72" s="3">
        <v>6</v>
      </c>
      <c r="I72" s="13">
        <v>1</v>
      </c>
      <c r="J72" s="11">
        <v>2</v>
      </c>
      <c r="K72" s="8">
        <v>1</v>
      </c>
      <c r="L72" s="9">
        <v>5</v>
      </c>
      <c r="M72" s="10">
        <v>2</v>
      </c>
      <c r="N72" s="12">
        <v>1</v>
      </c>
      <c r="O72" s="3">
        <v>6</v>
      </c>
      <c r="P72" s="13">
        <v>2</v>
      </c>
      <c r="Q72" s="11">
        <v>1</v>
      </c>
      <c r="R72" s="8">
        <v>2</v>
      </c>
      <c r="S72" s="9">
        <v>1</v>
      </c>
      <c r="T72" s="10">
        <v>2</v>
      </c>
      <c r="U72" s="12">
        <v>5</v>
      </c>
      <c r="V72" s="3">
        <v>2</v>
      </c>
      <c r="W72" s="13">
        <v>4</v>
      </c>
      <c r="X72" s="11">
        <v>3</v>
      </c>
      <c r="Y72" s="8">
        <v>5</v>
      </c>
      <c r="Z72" s="9">
        <v>1</v>
      </c>
      <c r="AA72" s="23">
        <v>1</v>
      </c>
      <c r="AB72" s="12">
        <v>3</v>
      </c>
      <c r="AC72" s="3">
        <v>6</v>
      </c>
      <c r="AD72" s="13">
        <v>2</v>
      </c>
      <c r="AE72" s="22">
        <f t="shared" si="41"/>
        <v>2.7407407407407409</v>
      </c>
      <c r="AG72" s="27">
        <f t="shared" si="24"/>
        <v>8</v>
      </c>
      <c r="AH72" s="27">
        <f t="shared" si="25"/>
        <v>8</v>
      </c>
      <c r="AI72" s="27">
        <f t="shared" si="26"/>
        <v>3</v>
      </c>
      <c r="AJ72" s="27">
        <f t="shared" si="27"/>
        <v>2</v>
      </c>
      <c r="AK72" s="27">
        <f t="shared" si="28"/>
        <v>3</v>
      </c>
      <c r="AL72" s="27">
        <f t="shared" si="29"/>
        <v>3</v>
      </c>
      <c r="AM72" s="28"/>
      <c r="AN72" s="29">
        <f t="shared" si="30"/>
        <v>27</v>
      </c>
      <c r="AO72" s="26"/>
      <c r="AP72" s="30">
        <f t="shared" si="36"/>
        <v>0.29629629629629628</v>
      </c>
      <c r="AQ72" s="30">
        <f t="shared" si="37"/>
        <v>0.29629629629629628</v>
      </c>
      <c r="AR72" s="30">
        <f t="shared" si="38"/>
        <v>0.1111111111111111</v>
      </c>
      <c r="AS72" s="30">
        <f t="shared" si="39"/>
        <v>7.407407407407407E-2</v>
      </c>
      <c r="AT72" s="30">
        <f t="shared" si="40"/>
        <v>0.1111111111111111</v>
      </c>
      <c r="AU72" s="30">
        <f t="shared" si="22"/>
        <v>0.1111111111111111</v>
      </c>
      <c r="AV72" s="26"/>
      <c r="AW72" s="31">
        <f t="shared" si="23"/>
        <v>1</v>
      </c>
      <c r="AY72" s="33">
        <f t="shared" si="42"/>
        <v>0.29629629629629628</v>
      </c>
      <c r="AZ72" s="33">
        <f t="shared" si="43"/>
        <v>0.29629629629629628</v>
      </c>
      <c r="BA72" s="33">
        <f t="shared" si="44"/>
        <v>0.1111111111111111</v>
      </c>
      <c r="BB72" s="33">
        <f t="shared" si="45"/>
        <v>7.407407407407407E-2</v>
      </c>
      <c r="BC72" s="33">
        <f t="shared" si="46"/>
        <v>0.1111111111111111</v>
      </c>
      <c r="BD72" s="33">
        <f t="shared" si="47"/>
        <v>0.1111111111111111</v>
      </c>
      <c r="BE72" s="32"/>
      <c r="BF72" s="34">
        <f t="shared" si="48"/>
        <v>1</v>
      </c>
    </row>
    <row r="73" spans="1:58" ht="28.5">
      <c r="A73" s="49" t="s">
        <v>156</v>
      </c>
      <c r="B73" s="44" t="s">
        <v>157</v>
      </c>
      <c r="C73" s="6" t="s">
        <v>157</v>
      </c>
      <c r="D73" s="8">
        <v>5</v>
      </c>
      <c r="E73" s="9">
        <v>1</v>
      </c>
      <c r="F73" s="10">
        <v>6</v>
      </c>
      <c r="G73" s="12">
        <v>1</v>
      </c>
      <c r="H73" s="3">
        <v>3</v>
      </c>
      <c r="I73" s="13">
        <v>1</v>
      </c>
      <c r="J73" s="11">
        <v>1</v>
      </c>
      <c r="K73" s="8">
        <v>1</v>
      </c>
      <c r="L73" s="9">
        <v>6</v>
      </c>
      <c r="M73" s="10">
        <v>3</v>
      </c>
      <c r="N73" s="12">
        <v>1</v>
      </c>
      <c r="O73" s="3">
        <v>5</v>
      </c>
      <c r="P73" s="13">
        <v>1</v>
      </c>
      <c r="Q73" s="11">
        <v>2</v>
      </c>
      <c r="R73" s="8">
        <v>1</v>
      </c>
      <c r="S73" s="9">
        <v>3</v>
      </c>
      <c r="T73" s="10">
        <v>2</v>
      </c>
      <c r="U73" s="12">
        <v>5</v>
      </c>
      <c r="V73" s="3">
        <v>2</v>
      </c>
      <c r="W73" s="13">
        <v>4</v>
      </c>
      <c r="X73" s="11">
        <v>1</v>
      </c>
      <c r="Y73" s="8">
        <v>6</v>
      </c>
      <c r="Z73" s="9">
        <v>1</v>
      </c>
      <c r="AA73" s="23">
        <v>1</v>
      </c>
      <c r="AB73" s="12">
        <v>3</v>
      </c>
      <c r="AC73" s="3">
        <v>6</v>
      </c>
      <c r="AD73" s="13">
        <v>3</v>
      </c>
      <c r="AE73" s="22">
        <f t="shared" si="41"/>
        <v>2.7777777777777777</v>
      </c>
      <c r="AG73" s="27">
        <f t="shared" si="24"/>
        <v>11</v>
      </c>
      <c r="AH73" s="27">
        <f t="shared" si="25"/>
        <v>3</v>
      </c>
      <c r="AI73" s="27">
        <f t="shared" si="26"/>
        <v>5</v>
      </c>
      <c r="AJ73" s="27">
        <f t="shared" si="27"/>
        <v>1</v>
      </c>
      <c r="AK73" s="27">
        <f t="shared" si="28"/>
        <v>3</v>
      </c>
      <c r="AL73" s="27">
        <f t="shared" si="29"/>
        <v>4</v>
      </c>
      <c r="AM73" s="28"/>
      <c r="AN73" s="29">
        <f t="shared" si="30"/>
        <v>27</v>
      </c>
      <c r="AO73" s="26"/>
      <c r="AP73" s="30">
        <f t="shared" si="36"/>
        <v>0.40740740740740738</v>
      </c>
      <c r="AQ73" s="30">
        <f t="shared" si="37"/>
        <v>0.1111111111111111</v>
      </c>
      <c r="AR73" s="30">
        <f t="shared" si="38"/>
        <v>0.18518518518518517</v>
      </c>
      <c r="AS73" s="30">
        <f t="shared" si="39"/>
        <v>3.7037037037037035E-2</v>
      </c>
      <c r="AT73" s="30">
        <f t="shared" si="40"/>
        <v>0.1111111111111111</v>
      </c>
      <c r="AU73" s="30">
        <f t="shared" si="22"/>
        <v>0.14814814814814814</v>
      </c>
      <c r="AV73" s="26"/>
      <c r="AW73" s="31">
        <f t="shared" si="23"/>
        <v>1</v>
      </c>
      <c r="AY73" s="33">
        <f t="shared" si="42"/>
        <v>0.40740740740740738</v>
      </c>
      <c r="AZ73" s="33">
        <f t="shared" si="43"/>
        <v>0.1111111111111111</v>
      </c>
      <c r="BA73" s="33">
        <f t="shared" si="44"/>
        <v>0.18518518518518517</v>
      </c>
      <c r="BB73" s="33">
        <f t="shared" si="45"/>
        <v>3.7037037037037035E-2</v>
      </c>
      <c r="BC73" s="33">
        <f t="shared" si="46"/>
        <v>0.1111111111111111</v>
      </c>
      <c r="BD73" s="33">
        <f t="shared" si="47"/>
        <v>0.14814814814814814</v>
      </c>
      <c r="BE73" s="32"/>
      <c r="BF73" s="34">
        <f t="shared" si="48"/>
        <v>1</v>
      </c>
    </row>
    <row r="74" spans="1:58">
      <c r="A74" s="49" t="s">
        <v>158</v>
      </c>
      <c r="B74" s="44" t="s">
        <v>159</v>
      </c>
      <c r="C74" s="6" t="s">
        <v>159</v>
      </c>
      <c r="D74" s="8">
        <v>1</v>
      </c>
      <c r="E74" s="9">
        <v>1</v>
      </c>
      <c r="F74" s="10">
        <v>3</v>
      </c>
      <c r="G74" s="12">
        <v>1</v>
      </c>
      <c r="H74" s="3">
        <v>2</v>
      </c>
      <c r="I74" s="13">
        <v>1</v>
      </c>
      <c r="J74" s="11">
        <v>3</v>
      </c>
      <c r="K74" s="8">
        <v>1</v>
      </c>
      <c r="L74" s="9">
        <v>4</v>
      </c>
      <c r="M74" s="10">
        <v>1</v>
      </c>
      <c r="N74" s="12">
        <v>1</v>
      </c>
      <c r="O74" s="3">
        <v>6</v>
      </c>
      <c r="P74" s="13">
        <v>1</v>
      </c>
      <c r="Q74" s="11">
        <v>1</v>
      </c>
      <c r="R74" s="8">
        <v>1</v>
      </c>
      <c r="S74" s="9">
        <v>2</v>
      </c>
      <c r="T74" s="10">
        <v>2</v>
      </c>
      <c r="U74" s="12">
        <v>5</v>
      </c>
      <c r="V74" s="3">
        <v>2</v>
      </c>
      <c r="W74" s="13">
        <v>2</v>
      </c>
      <c r="X74" s="11">
        <v>2</v>
      </c>
      <c r="Y74" s="8">
        <v>5</v>
      </c>
      <c r="Z74" s="9">
        <v>1</v>
      </c>
      <c r="AA74" s="23">
        <v>1</v>
      </c>
      <c r="AB74" s="12">
        <v>4</v>
      </c>
      <c r="AC74" s="3">
        <v>3</v>
      </c>
      <c r="AD74" s="13">
        <v>3</v>
      </c>
      <c r="AE74" s="22">
        <f t="shared" si="41"/>
        <v>2.2222222222222223</v>
      </c>
      <c r="AG74" s="27">
        <f t="shared" si="24"/>
        <v>12</v>
      </c>
      <c r="AH74" s="27">
        <f t="shared" si="25"/>
        <v>6</v>
      </c>
      <c r="AI74" s="27">
        <f t="shared" si="26"/>
        <v>4</v>
      </c>
      <c r="AJ74" s="27">
        <f t="shared" si="27"/>
        <v>2</v>
      </c>
      <c r="AK74" s="27">
        <f t="shared" si="28"/>
        <v>2</v>
      </c>
      <c r="AL74" s="27">
        <f t="shared" si="29"/>
        <v>1</v>
      </c>
      <c r="AM74" s="28"/>
      <c r="AN74" s="29">
        <f t="shared" si="30"/>
        <v>27</v>
      </c>
      <c r="AO74" s="26"/>
      <c r="AP74" s="30">
        <f t="shared" si="36"/>
        <v>0.44444444444444442</v>
      </c>
      <c r="AQ74" s="30">
        <f t="shared" si="37"/>
        <v>0.22222222222222221</v>
      </c>
      <c r="AR74" s="30">
        <f t="shared" si="38"/>
        <v>0.14814814814814814</v>
      </c>
      <c r="AS74" s="30">
        <f t="shared" si="39"/>
        <v>7.407407407407407E-2</v>
      </c>
      <c r="AT74" s="30">
        <f t="shared" si="40"/>
        <v>7.407407407407407E-2</v>
      </c>
      <c r="AU74" s="30">
        <f t="shared" si="22"/>
        <v>3.7037037037037035E-2</v>
      </c>
      <c r="AV74" s="26"/>
      <c r="AW74" s="31">
        <f t="shared" si="23"/>
        <v>1</v>
      </c>
      <c r="AY74" s="33">
        <f t="shared" si="42"/>
        <v>0.44444444444444442</v>
      </c>
      <c r="AZ74" s="33">
        <f t="shared" si="43"/>
        <v>0.22222222222222221</v>
      </c>
      <c r="BA74" s="33">
        <f t="shared" si="44"/>
        <v>0.14814814814814814</v>
      </c>
      <c r="BB74" s="33">
        <f t="shared" si="45"/>
        <v>7.407407407407407E-2</v>
      </c>
      <c r="BC74" s="33">
        <f t="shared" si="46"/>
        <v>7.407407407407407E-2</v>
      </c>
      <c r="BD74" s="33">
        <f t="shared" si="47"/>
        <v>3.7037037037037035E-2</v>
      </c>
      <c r="BE74" s="32"/>
      <c r="BF74" s="34">
        <f t="shared" si="48"/>
        <v>1</v>
      </c>
    </row>
    <row r="75" spans="1:58" ht="28.5">
      <c r="A75" s="49" t="s">
        <v>160</v>
      </c>
      <c r="B75" s="44" t="s">
        <v>161</v>
      </c>
      <c r="C75" s="6" t="s">
        <v>161</v>
      </c>
      <c r="D75" s="8">
        <v>1</v>
      </c>
      <c r="E75" s="9">
        <v>1</v>
      </c>
      <c r="F75" s="10">
        <v>3</v>
      </c>
      <c r="G75" s="12">
        <v>1</v>
      </c>
      <c r="H75" s="3">
        <v>3</v>
      </c>
      <c r="I75" s="13">
        <v>1</v>
      </c>
      <c r="J75" s="11">
        <v>1</v>
      </c>
      <c r="K75" s="8">
        <v>1</v>
      </c>
      <c r="L75" s="9">
        <v>4</v>
      </c>
      <c r="M75" s="10">
        <v>1</v>
      </c>
      <c r="N75" s="12">
        <v>1</v>
      </c>
      <c r="O75" s="3">
        <v>3</v>
      </c>
      <c r="P75" s="13">
        <v>1</v>
      </c>
      <c r="Q75" s="11">
        <v>1</v>
      </c>
      <c r="R75" s="8">
        <v>1</v>
      </c>
      <c r="S75" s="9">
        <v>1</v>
      </c>
      <c r="T75" s="10">
        <v>1</v>
      </c>
      <c r="U75" s="12">
        <v>5</v>
      </c>
      <c r="V75" s="3">
        <v>2</v>
      </c>
      <c r="W75" s="13">
        <v>2</v>
      </c>
      <c r="X75" s="11">
        <v>1</v>
      </c>
      <c r="Y75" s="8">
        <v>4</v>
      </c>
      <c r="Z75" s="9">
        <v>1</v>
      </c>
      <c r="AA75" s="23">
        <v>1</v>
      </c>
      <c r="AB75" s="12">
        <v>3</v>
      </c>
      <c r="AC75" s="3">
        <v>1</v>
      </c>
      <c r="AD75" s="13">
        <v>2</v>
      </c>
      <c r="AE75" s="22">
        <f t="shared" si="41"/>
        <v>1.7777777777777777</v>
      </c>
      <c r="AG75" s="27">
        <f t="shared" si="24"/>
        <v>17</v>
      </c>
      <c r="AH75" s="27">
        <f t="shared" si="25"/>
        <v>3</v>
      </c>
      <c r="AI75" s="27">
        <f t="shared" si="26"/>
        <v>4</v>
      </c>
      <c r="AJ75" s="27">
        <f t="shared" si="27"/>
        <v>2</v>
      </c>
      <c r="AK75" s="27">
        <f t="shared" si="28"/>
        <v>1</v>
      </c>
      <c r="AL75" s="27">
        <f t="shared" si="29"/>
        <v>0</v>
      </c>
      <c r="AM75" s="28"/>
      <c r="AN75" s="29">
        <f t="shared" si="30"/>
        <v>27</v>
      </c>
      <c r="AO75" s="26"/>
      <c r="AP75" s="30">
        <f t="shared" si="36"/>
        <v>0.62962962962962965</v>
      </c>
      <c r="AQ75" s="30">
        <f t="shared" si="37"/>
        <v>0.1111111111111111</v>
      </c>
      <c r="AR75" s="30">
        <f t="shared" si="38"/>
        <v>0.14814814814814814</v>
      </c>
      <c r="AS75" s="30">
        <f t="shared" si="39"/>
        <v>7.407407407407407E-2</v>
      </c>
      <c r="AT75" s="30">
        <f t="shared" si="40"/>
        <v>3.7037037037037035E-2</v>
      </c>
      <c r="AU75" s="30">
        <f t="shared" si="22"/>
        <v>0</v>
      </c>
      <c r="AV75" s="26"/>
      <c r="AW75" s="31">
        <f t="shared" si="23"/>
        <v>1</v>
      </c>
      <c r="AY75" s="33">
        <f t="shared" si="42"/>
        <v>0.62962962962962965</v>
      </c>
      <c r="AZ75" s="33">
        <f t="shared" si="43"/>
        <v>0.1111111111111111</v>
      </c>
      <c r="BA75" s="33">
        <f t="shared" si="44"/>
        <v>0.14814814814814814</v>
      </c>
      <c r="BB75" s="33">
        <f t="shared" si="45"/>
        <v>7.407407407407407E-2</v>
      </c>
      <c r="BC75" s="33">
        <f t="shared" si="46"/>
        <v>3.7037037037037035E-2</v>
      </c>
      <c r="BD75" s="33">
        <f t="shared" si="47"/>
        <v>0</v>
      </c>
      <c r="BE75" s="32"/>
      <c r="BF75" s="34">
        <f t="shared" si="48"/>
        <v>1</v>
      </c>
    </row>
    <row r="76" spans="1:58">
      <c r="A76" s="46" t="s">
        <v>162</v>
      </c>
      <c r="B76" s="43" t="s">
        <v>163</v>
      </c>
      <c r="C76" s="5" t="s">
        <v>163</v>
      </c>
      <c r="D76" s="8">
        <v>3</v>
      </c>
      <c r="E76" s="9">
        <v>2</v>
      </c>
      <c r="F76" s="10">
        <v>5</v>
      </c>
      <c r="G76" s="12">
        <v>3</v>
      </c>
      <c r="H76" s="3">
        <v>4</v>
      </c>
      <c r="I76" s="13">
        <v>1</v>
      </c>
      <c r="J76" s="11">
        <v>1</v>
      </c>
      <c r="K76" s="8">
        <v>2</v>
      </c>
      <c r="L76" s="9">
        <v>5</v>
      </c>
      <c r="M76" s="10">
        <v>1</v>
      </c>
      <c r="N76" s="12">
        <v>2</v>
      </c>
      <c r="O76" s="3">
        <v>6</v>
      </c>
      <c r="P76" s="13">
        <v>2</v>
      </c>
      <c r="Q76" s="11">
        <v>1</v>
      </c>
      <c r="R76" s="8">
        <v>1</v>
      </c>
      <c r="S76" s="9">
        <v>3</v>
      </c>
      <c r="T76" s="10">
        <v>3</v>
      </c>
      <c r="U76" s="12">
        <v>6</v>
      </c>
      <c r="V76" s="3">
        <v>2</v>
      </c>
      <c r="W76" s="13">
        <v>5</v>
      </c>
      <c r="X76" s="11">
        <v>4</v>
      </c>
      <c r="Y76" s="8">
        <v>5</v>
      </c>
      <c r="Z76" s="9">
        <v>3</v>
      </c>
      <c r="AA76" s="23">
        <v>1</v>
      </c>
      <c r="AB76" s="12">
        <v>3</v>
      </c>
      <c r="AC76" s="3">
        <v>6</v>
      </c>
      <c r="AD76" s="13">
        <v>2</v>
      </c>
      <c r="AE76" s="22">
        <f t="shared" si="41"/>
        <v>3.0370370370370372</v>
      </c>
      <c r="AG76" s="27">
        <f t="shared" si="24"/>
        <v>6</v>
      </c>
      <c r="AH76" s="27">
        <f t="shared" si="25"/>
        <v>6</v>
      </c>
      <c r="AI76" s="27">
        <f t="shared" si="26"/>
        <v>6</v>
      </c>
      <c r="AJ76" s="27">
        <f t="shared" si="27"/>
        <v>2</v>
      </c>
      <c r="AK76" s="27">
        <f t="shared" si="28"/>
        <v>4</v>
      </c>
      <c r="AL76" s="27">
        <f t="shared" si="29"/>
        <v>3</v>
      </c>
      <c r="AM76" s="28"/>
      <c r="AN76" s="29">
        <f t="shared" si="30"/>
        <v>27</v>
      </c>
      <c r="AO76" s="26"/>
      <c r="AP76" s="30">
        <f t="shared" si="36"/>
        <v>0.22222222222222221</v>
      </c>
      <c r="AQ76" s="30">
        <f t="shared" si="37"/>
        <v>0.22222222222222221</v>
      </c>
      <c r="AR76" s="30">
        <f t="shared" si="38"/>
        <v>0.22222222222222221</v>
      </c>
      <c r="AS76" s="30">
        <f t="shared" si="39"/>
        <v>7.407407407407407E-2</v>
      </c>
      <c r="AT76" s="30">
        <f t="shared" si="40"/>
        <v>0.14814814814814814</v>
      </c>
      <c r="AU76" s="30">
        <f t="shared" si="22"/>
        <v>0.1111111111111111</v>
      </c>
      <c r="AV76" s="26"/>
      <c r="AW76" s="31">
        <f t="shared" si="23"/>
        <v>1</v>
      </c>
      <c r="AY76" s="33">
        <f t="shared" si="42"/>
        <v>0.22222222222222221</v>
      </c>
      <c r="AZ76" s="33">
        <f t="shared" si="43"/>
        <v>0.22222222222222221</v>
      </c>
      <c r="BA76" s="33">
        <f t="shared" si="44"/>
        <v>0.22222222222222221</v>
      </c>
      <c r="BB76" s="33">
        <f t="shared" si="45"/>
        <v>7.407407407407407E-2</v>
      </c>
      <c r="BC76" s="33">
        <f t="shared" si="46"/>
        <v>0.14814814814814814</v>
      </c>
      <c r="BD76" s="33">
        <f t="shared" si="47"/>
        <v>0.1111111111111111</v>
      </c>
      <c r="BE76" s="32"/>
      <c r="BF76" s="34">
        <f t="shared" si="48"/>
        <v>1</v>
      </c>
    </row>
    <row r="77" spans="1:58">
      <c r="A77" s="46" t="s">
        <v>164</v>
      </c>
      <c r="B77" s="43" t="s">
        <v>165</v>
      </c>
      <c r="C77" s="5" t="s">
        <v>165</v>
      </c>
      <c r="D77" s="8">
        <v>4</v>
      </c>
      <c r="E77" s="9">
        <v>3</v>
      </c>
      <c r="F77" s="10">
        <v>5</v>
      </c>
      <c r="G77" s="12">
        <v>1</v>
      </c>
      <c r="H77" s="3">
        <v>4</v>
      </c>
      <c r="I77" s="13">
        <v>1</v>
      </c>
      <c r="J77" s="11">
        <v>1</v>
      </c>
      <c r="K77" s="8">
        <v>2</v>
      </c>
      <c r="L77" s="9">
        <v>5</v>
      </c>
      <c r="M77" s="10">
        <v>2</v>
      </c>
      <c r="N77" s="12">
        <v>1</v>
      </c>
      <c r="O77" s="3">
        <v>6</v>
      </c>
      <c r="P77" s="13">
        <v>3</v>
      </c>
      <c r="Q77" s="11">
        <v>1</v>
      </c>
      <c r="R77" s="8">
        <v>1</v>
      </c>
      <c r="S77" s="9">
        <v>3</v>
      </c>
      <c r="T77" s="10">
        <v>3</v>
      </c>
      <c r="U77" s="12">
        <v>6</v>
      </c>
      <c r="V77" s="3">
        <v>2</v>
      </c>
      <c r="W77" s="13">
        <v>5</v>
      </c>
      <c r="X77" s="11">
        <v>4</v>
      </c>
      <c r="Y77" s="8">
        <v>6</v>
      </c>
      <c r="Z77" s="9">
        <v>5</v>
      </c>
      <c r="AA77" s="23">
        <v>1</v>
      </c>
      <c r="AB77" s="12">
        <v>3</v>
      </c>
      <c r="AC77" s="3">
        <v>6</v>
      </c>
      <c r="AD77" s="13">
        <v>2</v>
      </c>
      <c r="AE77" s="22">
        <f t="shared" si="41"/>
        <v>3.1851851851851851</v>
      </c>
      <c r="AG77" s="27">
        <f t="shared" si="24"/>
        <v>7</v>
      </c>
      <c r="AH77" s="27">
        <f t="shared" si="25"/>
        <v>4</v>
      </c>
      <c r="AI77" s="27">
        <f t="shared" si="26"/>
        <v>5</v>
      </c>
      <c r="AJ77" s="27">
        <f t="shared" si="27"/>
        <v>3</v>
      </c>
      <c r="AK77" s="27">
        <f t="shared" si="28"/>
        <v>4</v>
      </c>
      <c r="AL77" s="27">
        <f t="shared" si="29"/>
        <v>4</v>
      </c>
      <c r="AM77" s="28"/>
      <c r="AN77" s="29">
        <f t="shared" si="30"/>
        <v>27</v>
      </c>
      <c r="AO77" s="26"/>
      <c r="AP77" s="30">
        <f t="shared" si="36"/>
        <v>0.25925925925925924</v>
      </c>
      <c r="AQ77" s="30">
        <f t="shared" si="37"/>
        <v>0.14814814814814814</v>
      </c>
      <c r="AR77" s="30">
        <f t="shared" si="38"/>
        <v>0.18518518518518517</v>
      </c>
      <c r="AS77" s="30">
        <f t="shared" si="39"/>
        <v>0.1111111111111111</v>
      </c>
      <c r="AT77" s="30">
        <f t="shared" si="40"/>
        <v>0.14814814814814814</v>
      </c>
      <c r="AU77" s="30">
        <f t="shared" si="22"/>
        <v>0.14814814814814814</v>
      </c>
      <c r="AV77" s="26"/>
      <c r="AW77" s="31">
        <f t="shared" si="23"/>
        <v>1</v>
      </c>
      <c r="AY77" s="33">
        <f t="shared" si="42"/>
        <v>0.25925925925925924</v>
      </c>
      <c r="AZ77" s="33">
        <f t="shared" si="43"/>
        <v>0.14814814814814814</v>
      </c>
      <c r="BA77" s="33">
        <f t="shared" si="44"/>
        <v>0.18518518518518517</v>
      </c>
      <c r="BB77" s="33">
        <f t="shared" si="45"/>
        <v>0.1111111111111111</v>
      </c>
      <c r="BC77" s="33">
        <f t="shared" si="46"/>
        <v>0.14814814814814814</v>
      </c>
      <c r="BD77" s="33">
        <f t="shared" si="47"/>
        <v>0.14814814814814814</v>
      </c>
      <c r="BE77" s="32"/>
      <c r="BF77" s="34">
        <f t="shared" si="48"/>
        <v>1</v>
      </c>
    </row>
    <row r="78" spans="1:58">
      <c r="A78" s="46" t="s">
        <v>166</v>
      </c>
      <c r="B78" s="43" t="s">
        <v>167</v>
      </c>
      <c r="C78" s="5" t="s">
        <v>167</v>
      </c>
      <c r="D78" s="8">
        <v>6</v>
      </c>
      <c r="E78" s="9">
        <v>4</v>
      </c>
      <c r="F78" s="10">
        <v>5</v>
      </c>
      <c r="G78" s="12">
        <v>4</v>
      </c>
      <c r="H78" s="3">
        <v>5</v>
      </c>
      <c r="I78" s="13">
        <v>1</v>
      </c>
      <c r="J78" s="11">
        <v>3</v>
      </c>
      <c r="K78" s="8">
        <v>2</v>
      </c>
      <c r="L78" s="9">
        <v>5</v>
      </c>
      <c r="M78" s="10">
        <v>4</v>
      </c>
      <c r="N78" s="12">
        <v>4</v>
      </c>
      <c r="O78" s="3">
        <v>6</v>
      </c>
      <c r="P78" s="13">
        <v>3</v>
      </c>
      <c r="Q78" s="11">
        <v>1</v>
      </c>
      <c r="R78" s="8">
        <v>3</v>
      </c>
      <c r="S78" s="9">
        <v>5</v>
      </c>
      <c r="T78" s="10">
        <v>3</v>
      </c>
      <c r="U78" s="12">
        <v>6</v>
      </c>
      <c r="V78" s="3">
        <v>5</v>
      </c>
      <c r="W78" s="13">
        <v>5</v>
      </c>
      <c r="X78" s="11">
        <v>6</v>
      </c>
      <c r="Y78" s="8">
        <v>6</v>
      </c>
      <c r="Z78" s="9">
        <v>6</v>
      </c>
      <c r="AA78" s="23">
        <v>4</v>
      </c>
      <c r="AB78" s="12">
        <v>4</v>
      </c>
      <c r="AC78" s="3">
        <v>6</v>
      </c>
      <c r="AD78" s="13">
        <v>2</v>
      </c>
      <c r="AE78" s="22">
        <f t="shared" si="41"/>
        <v>4.2222222222222223</v>
      </c>
      <c r="AG78" s="27">
        <f t="shared" si="24"/>
        <v>2</v>
      </c>
      <c r="AH78" s="27">
        <f t="shared" si="25"/>
        <v>2</v>
      </c>
      <c r="AI78" s="27">
        <f t="shared" si="26"/>
        <v>4</v>
      </c>
      <c r="AJ78" s="27">
        <f t="shared" si="27"/>
        <v>6</v>
      </c>
      <c r="AK78" s="27">
        <f t="shared" si="28"/>
        <v>6</v>
      </c>
      <c r="AL78" s="27">
        <f t="shared" si="29"/>
        <v>7</v>
      </c>
      <c r="AM78" s="28"/>
      <c r="AN78" s="29">
        <f t="shared" si="30"/>
        <v>27</v>
      </c>
      <c r="AO78" s="26"/>
      <c r="AP78" s="30">
        <f t="shared" si="36"/>
        <v>7.407407407407407E-2</v>
      </c>
      <c r="AQ78" s="30">
        <f t="shared" si="37"/>
        <v>7.407407407407407E-2</v>
      </c>
      <c r="AR78" s="30">
        <f t="shared" si="38"/>
        <v>0.14814814814814814</v>
      </c>
      <c r="AS78" s="30">
        <f t="shared" si="39"/>
        <v>0.22222222222222221</v>
      </c>
      <c r="AT78" s="30">
        <f t="shared" si="40"/>
        <v>0.22222222222222221</v>
      </c>
      <c r="AU78" s="30">
        <f t="shared" si="22"/>
        <v>0.25925925925925924</v>
      </c>
      <c r="AV78" s="26"/>
      <c r="AW78" s="31">
        <f t="shared" si="23"/>
        <v>1</v>
      </c>
      <c r="AY78" s="33">
        <f t="shared" si="42"/>
        <v>7.407407407407407E-2</v>
      </c>
      <c r="AZ78" s="33">
        <f t="shared" si="43"/>
        <v>7.407407407407407E-2</v>
      </c>
      <c r="BA78" s="33">
        <f t="shared" si="44"/>
        <v>0.14814814814814814</v>
      </c>
      <c r="BB78" s="33">
        <f t="shared" si="45"/>
        <v>0.22222222222222221</v>
      </c>
      <c r="BC78" s="33">
        <f t="shared" si="46"/>
        <v>0.22222222222222221</v>
      </c>
      <c r="BD78" s="33">
        <f t="shared" si="47"/>
        <v>0.25925925925925924</v>
      </c>
      <c r="BE78" s="32"/>
      <c r="BF78" s="34">
        <f t="shared" si="48"/>
        <v>1</v>
      </c>
    </row>
    <row r="79" spans="1:58">
      <c r="A79" s="46" t="s">
        <v>168</v>
      </c>
      <c r="B79" s="43" t="s">
        <v>169</v>
      </c>
      <c r="C79" s="5" t="s">
        <v>169</v>
      </c>
      <c r="D79" s="8">
        <v>6</v>
      </c>
      <c r="E79" s="9">
        <v>3</v>
      </c>
      <c r="F79" s="10">
        <v>5</v>
      </c>
      <c r="G79" s="12">
        <v>2</v>
      </c>
      <c r="H79" s="3">
        <v>5</v>
      </c>
      <c r="I79" s="13">
        <v>3</v>
      </c>
      <c r="J79" s="11">
        <v>3</v>
      </c>
      <c r="K79" s="8">
        <v>2</v>
      </c>
      <c r="L79" s="9">
        <v>5</v>
      </c>
      <c r="M79" s="10">
        <v>2</v>
      </c>
      <c r="N79" s="12">
        <v>4</v>
      </c>
      <c r="O79" s="3">
        <v>6</v>
      </c>
      <c r="P79" s="13">
        <v>3</v>
      </c>
      <c r="Q79" s="11">
        <v>1</v>
      </c>
      <c r="R79" s="8">
        <v>1</v>
      </c>
      <c r="S79" s="9">
        <v>4</v>
      </c>
      <c r="T79" s="10">
        <v>3</v>
      </c>
      <c r="U79" s="12">
        <v>6</v>
      </c>
      <c r="V79" s="3">
        <v>3</v>
      </c>
      <c r="W79" s="13">
        <v>5</v>
      </c>
      <c r="X79" s="11">
        <v>5</v>
      </c>
      <c r="Y79" s="8">
        <v>6</v>
      </c>
      <c r="Z79" s="9">
        <v>5</v>
      </c>
      <c r="AA79" s="23">
        <v>1</v>
      </c>
      <c r="AB79" s="12">
        <v>4</v>
      </c>
      <c r="AC79" s="3">
        <v>6</v>
      </c>
      <c r="AD79" s="13">
        <v>2</v>
      </c>
      <c r="AE79" s="22">
        <f t="shared" si="41"/>
        <v>3.7407407407407409</v>
      </c>
      <c r="AG79" s="27">
        <f t="shared" si="24"/>
        <v>3</v>
      </c>
      <c r="AH79" s="27">
        <f t="shared" si="25"/>
        <v>4</v>
      </c>
      <c r="AI79" s="27">
        <f t="shared" si="26"/>
        <v>6</v>
      </c>
      <c r="AJ79" s="27">
        <f t="shared" si="27"/>
        <v>3</v>
      </c>
      <c r="AK79" s="27">
        <f t="shared" si="28"/>
        <v>6</v>
      </c>
      <c r="AL79" s="27">
        <f t="shared" si="29"/>
        <v>5</v>
      </c>
      <c r="AM79" s="28"/>
      <c r="AN79" s="29">
        <f t="shared" si="30"/>
        <v>27</v>
      </c>
      <c r="AO79" s="26"/>
      <c r="AP79" s="30">
        <f t="shared" si="36"/>
        <v>0.1111111111111111</v>
      </c>
      <c r="AQ79" s="30">
        <f t="shared" si="37"/>
        <v>0.14814814814814814</v>
      </c>
      <c r="AR79" s="30">
        <f t="shared" si="38"/>
        <v>0.22222222222222221</v>
      </c>
      <c r="AS79" s="30">
        <f t="shared" si="39"/>
        <v>0.1111111111111111</v>
      </c>
      <c r="AT79" s="30">
        <f t="shared" si="40"/>
        <v>0.22222222222222221</v>
      </c>
      <c r="AU79" s="30">
        <f t="shared" si="22"/>
        <v>0.18518518518518517</v>
      </c>
      <c r="AV79" s="26"/>
      <c r="AW79" s="31">
        <f t="shared" si="23"/>
        <v>1</v>
      </c>
      <c r="AY79" s="33">
        <f t="shared" si="42"/>
        <v>0.1111111111111111</v>
      </c>
      <c r="AZ79" s="33">
        <f t="shared" si="43"/>
        <v>0.14814814814814814</v>
      </c>
      <c r="BA79" s="33">
        <f t="shared" si="44"/>
        <v>0.22222222222222221</v>
      </c>
      <c r="BB79" s="33">
        <f t="shared" si="45"/>
        <v>0.1111111111111111</v>
      </c>
      <c r="BC79" s="33">
        <f t="shared" si="46"/>
        <v>0.22222222222222221</v>
      </c>
      <c r="BD79" s="33">
        <f t="shared" si="47"/>
        <v>0.18518518518518517</v>
      </c>
      <c r="BE79" s="32"/>
      <c r="BF79" s="34">
        <f t="shared" si="48"/>
        <v>1</v>
      </c>
    </row>
    <row r="80" spans="1:58">
      <c r="A80" s="47" t="s">
        <v>170</v>
      </c>
      <c r="B80" s="44" t="s">
        <v>171</v>
      </c>
      <c r="C80" s="6" t="s">
        <v>171</v>
      </c>
      <c r="D80" s="8">
        <v>6</v>
      </c>
      <c r="E80" s="9">
        <v>2</v>
      </c>
      <c r="F80" s="10">
        <v>5</v>
      </c>
      <c r="G80" s="12">
        <v>2</v>
      </c>
      <c r="H80" s="3">
        <v>6</v>
      </c>
      <c r="I80" s="13">
        <v>3</v>
      </c>
      <c r="J80" s="11">
        <v>3</v>
      </c>
      <c r="K80" s="8">
        <v>2</v>
      </c>
      <c r="L80" s="9">
        <v>5</v>
      </c>
      <c r="M80" s="10">
        <v>3</v>
      </c>
      <c r="N80" s="12">
        <v>4</v>
      </c>
      <c r="O80" s="3">
        <v>6</v>
      </c>
      <c r="P80" s="13">
        <v>3</v>
      </c>
      <c r="Q80" s="11">
        <v>1</v>
      </c>
      <c r="R80" s="8">
        <v>1</v>
      </c>
      <c r="S80" s="9">
        <v>5</v>
      </c>
      <c r="T80" s="10">
        <v>3</v>
      </c>
      <c r="U80" s="12">
        <v>6</v>
      </c>
      <c r="V80" s="3">
        <v>3</v>
      </c>
      <c r="W80" s="13">
        <v>6</v>
      </c>
      <c r="X80" s="11">
        <v>6</v>
      </c>
      <c r="Y80" s="8">
        <v>6</v>
      </c>
      <c r="Z80" s="9">
        <v>5</v>
      </c>
      <c r="AA80" s="23">
        <v>1</v>
      </c>
      <c r="AB80" s="12">
        <v>5</v>
      </c>
      <c r="AC80" s="3">
        <v>6</v>
      </c>
      <c r="AD80" s="13">
        <v>2</v>
      </c>
      <c r="AE80" s="22">
        <f t="shared" si="41"/>
        <v>3.925925925925926</v>
      </c>
      <c r="AG80" s="27">
        <f t="shared" si="24"/>
        <v>3</v>
      </c>
      <c r="AH80" s="27">
        <f t="shared" si="25"/>
        <v>4</v>
      </c>
      <c r="AI80" s="27">
        <f t="shared" si="26"/>
        <v>6</v>
      </c>
      <c r="AJ80" s="27">
        <f t="shared" si="27"/>
        <v>1</v>
      </c>
      <c r="AK80" s="27">
        <f t="shared" si="28"/>
        <v>5</v>
      </c>
      <c r="AL80" s="27">
        <f t="shared" si="29"/>
        <v>8</v>
      </c>
      <c r="AM80" s="28"/>
      <c r="AN80" s="29">
        <f t="shared" si="30"/>
        <v>27</v>
      </c>
      <c r="AO80" s="26"/>
      <c r="AP80" s="30">
        <f t="shared" si="36"/>
        <v>0.1111111111111111</v>
      </c>
      <c r="AQ80" s="30">
        <f t="shared" si="37"/>
        <v>0.14814814814814814</v>
      </c>
      <c r="AR80" s="30">
        <f t="shared" si="38"/>
        <v>0.22222222222222221</v>
      </c>
      <c r="AS80" s="30">
        <f t="shared" si="39"/>
        <v>3.7037037037037035E-2</v>
      </c>
      <c r="AT80" s="30">
        <f t="shared" si="40"/>
        <v>0.18518518518518517</v>
      </c>
      <c r="AU80" s="30">
        <f t="shared" si="22"/>
        <v>0.29629629629629628</v>
      </c>
      <c r="AV80" s="26"/>
      <c r="AW80" s="31">
        <f t="shared" si="23"/>
        <v>1</v>
      </c>
      <c r="AY80" s="33">
        <f t="shared" si="42"/>
        <v>0.1111111111111111</v>
      </c>
      <c r="AZ80" s="33">
        <f t="shared" si="43"/>
        <v>0.14814814814814814</v>
      </c>
      <c r="BA80" s="33">
        <f t="shared" si="44"/>
        <v>0.22222222222222221</v>
      </c>
      <c r="BB80" s="33">
        <f t="shared" si="45"/>
        <v>3.7037037037037035E-2</v>
      </c>
      <c r="BC80" s="33">
        <f t="shared" si="46"/>
        <v>0.18518518518518517</v>
      </c>
      <c r="BD80" s="33">
        <f t="shared" si="47"/>
        <v>0.29629629629629628</v>
      </c>
      <c r="BE80" s="32"/>
      <c r="BF80" s="34">
        <f t="shared" si="48"/>
        <v>1</v>
      </c>
    </row>
    <row r="81" spans="1:58">
      <c r="A81" s="46" t="s">
        <v>172</v>
      </c>
      <c r="B81" s="43" t="s">
        <v>173</v>
      </c>
      <c r="C81" s="5" t="s">
        <v>173</v>
      </c>
      <c r="D81" s="8">
        <v>4</v>
      </c>
      <c r="E81" s="9">
        <v>3</v>
      </c>
      <c r="F81" s="10">
        <v>4</v>
      </c>
      <c r="G81" s="12">
        <v>1</v>
      </c>
      <c r="H81" s="3">
        <v>6</v>
      </c>
      <c r="I81" s="13">
        <v>1</v>
      </c>
      <c r="J81" s="11">
        <v>3</v>
      </c>
      <c r="K81" s="8">
        <v>2</v>
      </c>
      <c r="L81" s="9">
        <v>5</v>
      </c>
      <c r="M81" s="10">
        <v>3</v>
      </c>
      <c r="N81" s="12">
        <v>3</v>
      </c>
      <c r="O81" s="3">
        <v>6</v>
      </c>
      <c r="P81" s="13">
        <v>1</v>
      </c>
      <c r="Q81" s="11">
        <v>1</v>
      </c>
      <c r="R81" s="8">
        <v>2</v>
      </c>
      <c r="S81" s="9">
        <v>3</v>
      </c>
      <c r="T81" s="10">
        <v>3</v>
      </c>
      <c r="U81" s="12">
        <v>6</v>
      </c>
      <c r="V81" s="3">
        <v>2</v>
      </c>
      <c r="W81" s="13">
        <v>6</v>
      </c>
      <c r="X81" s="11">
        <v>5</v>
      </c>
      <c r="Y81" s="8">
        <v>5</v>
      </c>
      <c r="Z81" s="9">
        <v>3</v>
      </c>
      <c r="AA81" s="23">
        <v>1</v>
      </c>
      <c r="AB81" s="12">
        <v>4</v>
      </c>
      <c r="AC81" s="3">
        <v>6</v>
      </c>
      <c r="AD81" s="13">
        <v>2</v>
      </c>
      <c r="AE81" s="22">
        <f t="shared" si="41"/>
        <v>3.3703703703703702</v>
      </c>
      <c r="AG81" s="27">
        <f t="shared" si="24"/>
        <v>5</v>
      </c>
      <c r="AH81" s="27">
        <f t="shared" si="25"/>
        <v>4</v>
      </c>
      <c r="AI81" s="27">
        <f t="shared" si="26"/>
        <v>7</v>
      </c>
      <c r="AJ81" s="27">
        <f t="shared" si="27"/>
        <v>3</v>
      </c>
      <c r="AK81" s="27">
        <f t="shared" si="28"/>
        <v>3</v>
      </c>
      <c r="AL81" s="27">
        <f t="shared" si="29"/>
        <v>5</v>
      </c>
      <c r="AM81" s="28"/>
      <c r="AN81" s="29">
        <f t="shared" si="30"/>
        <v>27</v>
      </c>
      <c r="AO81" s="26"/>
      <c r="AP81" s="30">
        <f t="shared" si="36"/>
        <v>0.18518518518518517</v>
      </c>
      <c r="AQ81" s="30">
        <f t="shared" si="37"/>
        <v>0.14814814814814814</v>
      </c>
      <c r="AR81" s="30">
        <f t="shared" si="38"/>
        <v>0.25925925925925924</v>
      </c>
      <c r="AS81" s="30">
        <f t="shared" si="39"/>
        <v>0.1111111111111111</v>
      </c>
      <c r="AT81" s="30">
        <f t="shared" si="40"/>
        <v>0.1111111111111111</v>
      </c>
      <c r="AU81" s="30">
        <f t="shared" si="22"/>
        <v>0.18518518518518517</v>
      </c>
      <c r="AV81" s="26"/>
      <c r="AW81" s="31">
        <f t="shared" si="23"/>
        <v>1</v>
      </c>
      <c r="AY81" s="33">
        <f t="shared" si="42"/>
        <v>0.18518518518518517</v>
      </c>
      <c r="AZ81" s="33">
        <f t="shared" si="43"/>
        <v>0.14814814814814814</v>
      </c>
      <c r="BA81" s="33">
        <f t="shared" si="44"/>
        <v>0.25925925925925924</v>
      </c>
      <c r="BB81" s="33">
        <f t="shared" si="45"/>
        <v>0.1111111111111111</v>
      </c>
      <c r="BC81" s="33">
        <f t="shared" si="46"/>
        <v>0.1111111111111111</v>
      </c>
      <c r="BD81" s="33">
        <f t="shared" si="47"/>
        <v>0.18518518518518517</v>
      </c>
      <c r="BE81" s="32"/>
      <c r="BF81" s="34">
        <f t="shared" si="48"/>
        <v>1</v>
      </c>
    </row>
    <row r="82" spans="1:58">
      <c r="A82" s="46" t="s">
        <v>174</v>
      </c>
      <c r="B82" s="43" t="s">
        <v>175</v>
      </c>
      <c r="C82" s="5" t="s">
        <v>175</v>
      </c>
      <c r="D82" s="8">
        <v>4</v>
      </c>
      <c r="E82" s="9">
        <v>3</v>
      </c>
      <c r="F82" s="10">
        <v>4</v>
      </c>
      <c r="G82" s="12">
        <v>1</v>
      </c>
      <c r="H82" s="3">
        <v>3</v>
      </c>
      <c r="I82" s="13">
        <v>1</v>
      </c>
      <c r="J82" s="11">
        <v>3</v>
      </c>
      <c r="K82" s="8">
        <v>2</v>
      </c>
      <c r="L82" s="9">
        <v>5</v>
      </c>
      <c r="M82" s="10">
        <v>3</v>
      </c>
      <c r="N82" s="12">
        <v>2</v>
      </c>
      <c r="O82" s="3">
        <v>6</v>
      </c>
      <c r="P82" s="13">
        <v>1</v>
      </c>
      <c r="Q82" s="11">
        <v>1</v>
      </c>
      <c r="R82" s="8">
        <v>2</v>
      </c>
      <c r="S82" s="9">
        <v>1</v>
      </c>
      <c r="T82" s="10">
        <v>3</v>
      </c>
      <c r="U82" s="12">
        <v>6</v>
      </c>
      <c r="V82" s="3">
        <v>2</v>
      </c>
      <c r="W82" s="13">
        <v>4</v>
      </c>
      <c r="X82" s="11">
        <v>5</v>
      </c>
      <c r="Y82" s="8">
        <v>3</v>
      </c>
      <c r="Z82" s="9">
        <v>2</v>
      </c>
      <c r="AA82" s="23">
        <v>1</v>
      </c>
      <c r="AB82" s="12">
        <v>3</v>
      </c>
      <c r="AC82" s="3">
        <v>6</v>
      </c>
      <c r="AD82" s="13">
        <v>2</v>
      </c>
      <c r="AE82" s="22">
        <f t="shared" si="41"/>
        <v>2.925925925925926</v>
      </c>
      <c r="AG82" s="27">
        <f t="shared" si="24"/>
        <v>6</v>
      </c>
      <c r="AH82" s="27">
        <f t="shared" si="25"/>
        <v>6</v>
      </c>
      <c r="AI82" s="27">
        <f t="shared" si="26"/>
        <v>7</v>
      </c>
      <c r="AJ82" s="27">
        <f t="shared" si="27"/>
        <v>3</v>
      </c>
      <c r="AK82" s="27">
        <f t="shared" si="28"/>
        <v>2</v>
      </c>
      <c r="AL82" s="27">
        <f t="shared" si="29"/>
        <v>3</v>
      </c>
      <c r="AM82" s="28"/>
      <c r="AN82" s="29">
        <f t="shared" si="30"/>
        <v>27</v>
      </c>
      <c r="AO82" s="26"/>
      <c r="AP82" s="30">
        <f t="shared" si="36"/>
        <v>0.22222222222222221</v>
      </c>
      <c r="AQ82" s="30">
        <f t="shared" si="37"/>
        <v>0.22222222222222221</v>
      </c>
      <c r="AR82" s="30">
        <f t="shared" si="38"/>
        <v>0.25925925925925924</v>
      </c>
      <c r="AS82" s="30">
        <f t="shared" si="39"/>
        <v>0.1111111111111111</v>
      </c>
      <c r="AT82" s="30">
        <f t="shared" si="40"/>
        <v>7.407407407407407E-2</v>
      </c>
      <c r="AU82" s="30">
        <f t="shared" si="22"/>
        <v>0.1111111111111111</v>
      </c>
      <c r="AV82" s="26"/>
      <c r="AW82" s="31">
        <f t="shared" si="23"/>
        <v>1</v>
      </c>
      <c r="AY82" s="33">
        <f t="shared" si="42"/>
        <v>0.22222222222222221</v>
      </c>
      <c r="AZ82" s="33">
        <f t="shared" si="43"/>
        <v>0.22222222222222221</v>
      </c>
      <c r="BA82" s="33">
        <f t="shared" si="44"/>
        <v>0.25925925925925924</v>
      </c>
      <c r="BB82" s="33">
        <f t="shared" si="45"/>
        <v>0.1111111111111111</v>
      </c>
      <c r="BC82" s="33">
        <f t="shared" si="46"/>
        <v>7.407407407407407E-2</v>
      </c>
      <c r="BD82" s="33">
        <f t="shared" si="47"/>
        <v>0.1111111111111111</v>
      </c>
      <c r="BE82" s="32"/>
      <c r="BF82" s="34">
        <f t="shared" si="48"/>
        <v>1</v>
      </c>
    </row>
    <row r="83" spans="1:58">
      <c r="A83" s="47" t="s">
        <v>176</v>
      </c>
      <c r="B83" s="44" t="s">
        <v>177</v>
      </c>
      <c r="C83" s="6" t="s">
        <v>177</v>
      </c>
      <c r="D83" s="8">
        <v>4</v>
      </c>
      <c r="E83" s="9">
        <v>3</v>
      </c>
      <c r="F83" s="10">
        <v>4</v>
      </c>
      <c r="G83" s="12">
        <v>1</v>
      </c>
      <c r="H83" s="3">
        <v>5</v>
      </c>
      <c r="I83" s="13">
        <v>1</v>
      </c>
      <c r="J83" s="11">
        <v>2</v>
      </c>
      <c r="K83" s="8">
        <v>2</v>
      </c>
      <c r="L83" s="9">
        <v>6</v>
      </c>
      <c r="M83" s="10">
        <v>2</v>
      </c>
      <c r="N83" s="12">
        <v>2</v>
      </c>
      <c r="O83" s="3">
        <v>6</v>
      </c>
      <c r="P83" s="13">
        <v>2</v>
      </c>
      <c r="Q83" s="11">
        <v>1</v>
      </c>
      <c r="R83" s="8">
        <v>2</v>
      </c>
      <c r="S83" s="9">
        <v>4</v>
      </c>
      <c r="T83" s="10">
        <v>4</v>
      </c>
      <c r="U83" s="12">
        <v>6</v>
      </c>
      <c r="V83" s="3">
        <v>2</v>
      </c>
      <c r="W83" s="13">
        <v>6</v>
      </c>
      <c r="X83" s="11">
        <v>5</v>
      </c>
      <c r="Y83" s="8">
        <v>5</v>
      </c>
      <c r="Z83" s="9">
        <v>3</v>
      </c>
      <c r="AA83" s="23">
        <v>1</v>
      </c>
      <c r="AB83" s="12">
        <v>4</v>
      </c>
      <c r="AC83" s="3">
        <v>6</v>
      </c>
      <c r="AD83" s="13">
        <v>2</v>
      </c>
      <c r="AE83" s="22">
        <f t="shared" si="41"/>
        <v>3.3703703703703702</v>
      </c>
      <c r="AG83" s="27">
        <f t="shared" si="24"/>
        <v>4</v>
      </c>
      <c r="AH83" s="27">
        <f t="shared" si="25"/>
        <v>8</v>
      </c>
      <c r="AI83" s="27">
        <f t="shared" si="26"/>
        <v>2</v>
      </c>
      <c r="AJ83" s="27">
        <f t="shared" si="27"/>
        <v>5</v>
      </c>
      <c r="AK83" s="27">
        <f t="shared" si="28"/>
        <v>3</v>
      </c>
      <c r="AL83" s="27">
        <f t="shared" si="29"/>
        <v>5</v>
      </c>
      <c r="AM83" s="28"/>
      <c r="AN83" s="29">
        <f t="shared" si="30"/>
        <v>27</v>
      </c>
      <c r="AO83" s="26"/>
      <c r="AP83" s="30">
        <f t="shared" si="36"/>
        <v>0.14814814814814814</v>
      </c>
      <c r="AQ83" s="30">
        <f t="shared" si="37"/>
        <v>0.29629629629629628</v>
      </c>
      <c r="AR83" s="30">
        <f t="shared" si="38"/>
        <v>7.407407407407407E-2</v>
      </c>
      <c r="AS83" s="30">
        <f t="shared" si="39"/>
        <v>0.18518518518518517</v>
      </c>
      <c r="AT83" s="30">
        <f t="shared" si="40"/>
        <v>0.1111111111111111</v>
      </c>
      <c r="AU83" s="30">
        <f t="shared" ref="AU83:AU84" si="49">+AL83/AN83</f>
        <v>0.18518518518518517</v>
      </c>
      <c r="AV83" s="26"/>
      <c r="AW83" s="31">
        <f t="shared" ref="AW83:AW84" si="50">+AP83+AQ83+AR83+AS83+AT83+AU83</f>
        <v>1</v>
      </c>
      <c r="AY83" s="33">
        <f t="shared" si="42"/>
        <v>0.14814814814814814</v>
      </c>
      <c r="AZ83" s="33">
        <f t="shared" si="43"/>
        <v>0.29629629629629628</v>
      </c>
      <c r="BA83" s="33">
        <f t="shared" si="44"/>
        <v>7.407407407407407E-2</v>
      </c>
      <c r="BB83" s="33">
        <f t="shared" si="45"/>
        <v>0.18518518518518517</v>
      </c>
      <c r="BC83" s="33">
        <f t="shared" si="46"/>
        <v>0.1111111111111111</v>
      </c>
      <c r="BD83" s="33">
        <f t="shared" si="47"/>
        <v>0.18518518518518517</v>
      </c>
      <c r="BE83" s="32"/>
      <c r="BF83" s="34">
        <f t="shared" si="48"/>
        <v>1</v>
      </c>
    </row>
    <row r="84" spans="1:58">
      <c r="A84" s="47" t="s">
        <v>178</v>
      </c>
      <c r="B84" s="44" t="s">
        <v>179</v>
      </c>
      <c r="C84" s="6" t="s">
        <v>179</v>
      </c>
      <c r="D84" s="8">
        <v>4</v>
      </c>
      <c r="E84" s="9">
        <v>2</v>
      </c>
      <c r="F84" s="10">
        <v>6</v>
      </c>
      <c r="G84" s="12">
        <v>1</v>
      </c>
      <c r="H84" s="3">
        <v>6</v>
      </c>
      <c r="I84" s="13">
        <v>2</v>
      </c>
      <c r="J84" s="11">
        <v>2</v>
      </c>
      <c r="K84" s="8">
        <v>2</v>
      </c>
      <c r="L84" s="9">
        <v>6</v>
      </c>
      <c r="M84" s="10">
        <v>4</v>
      </c>
      <c r="N84" s="12">
        <v>4</v>
      </c>
      <c r="O84" s="3">
        <v>6</v>
      </c>
      <c r="P84" s="13">
        <v>3</v>
      </c>
      <c r="Q84" s="11">
        <v>1</v>
      </c>
      <c r="R84" s="8">
        <v>3</v>
      </c>
      <c r="S84" s="9">
        <v>5</v>
      </c>
      <c r="T84" s="10">
        <v>4</v>
      </c>
      <c r="U84" s="12">
        <v>6</v>
      </c>
      <c r="V84" s="3">
        <v>3</v>
      </c>
      <c r="W84" s="13">
        <v>6</v>
      </c>
      <c r="X84" s="11">
        <v>6</v>
      </c>
      <c r="Y84" s="8">
        <v>6</v>
      </c>
      <c r="Z84" s="9">
        <v>4</v>
      </c>
      <c r="AA84" s="23">
        <v>1</v>
      </c>
      <c r="AB84" s="12">
        <v>5</v>
      </c>
      <c r="AC84" s="3">
        <v>6</v>
      </c>
      <c r="AD84" s="13">
        <v>2</v>
      </c>
      <c r="AE84" s="22">
        <f t="shared" si="41"/>
        <v>3.925925925925926</v>
      </c>
      <c r="AG84" s="27">
        <f t="shared" si="24"/>
        <v>3</v>
      </c>
      <c r="AH84" s="27">
        <f t="shared" si="25"/>
        <v>5</v>
      </c>
      <c r="AI84" s="27">
        <f t="shared" si="26"/>
        <v>3</v>
      </c>
      <c r="AJ84" s="27">
        <f t="shared" si="27"/>
        <v>5</v>
      </c>
      <c r="AK84" s="27">
        <f t="shared" si="28"/>
        <v>2</v>
      </c>
      <c r="AL84" s="27">
        <f t="shared" si="29"/>
        <v>9</v>
      </c>
      <c r="AM84" s="28"/>
      <c r="AN84" s="29">
        <f t="shared" si="30"/>
        <v>27</v>
      </c>
      <c r="AO84" s="26"/>
      <c r="AP84" s="30">
        <f t="shared" si="36"/>
        <v>0.1111111111111111</v>
      </c>
      <c r="AQ84" s="30">
        <f t="shared" si="37"/>
        <v>0.18518518518518517</v>
      </c>
      <c r="AR84" s="30">
        <f t="shared" si="38"/>
        <v>0.1111111111111111</v>
      </c>
      <c r="AS84" s="30">
        <f t="shared" si="39"/>
        <v>0.18518518518518517</v>
      </c>
      <c r="AT84" s="30">
        <f t="shared" si="40"/>
        <v>7.407407407407407E-2</v>
      </c>
      <c r="AU84" s="30">
        <f t="shared" si="49"/>
        <v>0.33333333333333331</v>
      </c>
      <c r="AV84" s="26"/>
      <c r="AW84" s="31">
        <f t="shared" si="50"/>
        <v>1</v>
      </c>
      <c r="AY84" s="33">
        <f t="shared" si="42"/>
        <v>0.1111111111111111</v>
      </c>
      <c r="AZ84" s="33">
        <f t="shared" si="43"/>
        <v>0.18518518518518517</v>
      </c>
      <c r="BA84" s="33">
        <f t="shared" si="44"/>
        <v>0.1111111111111111</v>
      </c>
      <c r="BB84" s="33">
        <f t="shared" si="45"/>
        <v>0.18518518518518517</v>
      </c>
      <c r="BC84" s="33">
        <f t="shared" si="46"/>
        <v>7.407407407407407E-2</v>
      </c>
      <c r="BD84" s="33">
        <f t="shared" si="47"/>
        <v>0.33333333333333331</v>
      </c>
      <c r="BE84" s="32"/>
      <c r="BF84" s="34">
        <f t="shared" si="48"/>
        <v>1</v>
      </c>
    </row>
    <row r="86" spans="1:58" ht="18.75">
      <c r="A86" s="50" t="s">
        <v>194</v>
      </c>
      <c r="B86" s="40">
        <v>42</v>
      </c>
    </row>
    <row r="87" spans="1:58" ht="28.5" customHeight="1">
      <c r="A87" s="50"/>
      <c r="B87" s="40"/>
      <c r="AG87" s="27"/>
      <c r="AH87" s="53" t="s">
        <v>198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</row>
    <row r="88" spans="1:58" ht="18.75">
      <c r="A88" s="50" t="s">
        <v>195</v>
      </c>
      <c r="B88" s="40">
        <v>27</v>
      </c>
      <c r="AH88" s="2" t="s">
        <v>197</v>
      </c>
    </row>
    <row r="89" spans="1:58" ht="33" customHeight="1">
      <c r="B89" s="39"/>
      <c r="AG89" s="33"/>
      <c r="AH89" s="53" t="s">
        <v>199</v>
      </c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</row>
    <row r="90" spans="1:58" ht="18.75">
      <c r="A90" s="50" t="s">
        <v>200</v>
      </c>
      <c r="B90" s="41">
        <f>+B88/B86</f>
        <v>0.6428571428571429</v>
      </c>
    </row>
    <row r="96" spans="1:58" ht="17.25" customHeight="1" thickBot="1"/>
    <row r="97" spans="2:7" ht="15.75" thickBot="1">
      <c r="B97" s="59" t="s">
        <v>202</v>
      </c>
      <c r="C97" s="60"/>
      <c r="D97" s="56"/>
      <c r="E97" s="56"/>
      <c r="F97" s="57" t="s">
        <v>203</v>
      </c>
      <c r="G97" s="58"/>
    </row>
    <row r="98" spans="2:7" ht="15.75" thickBot="1">
      <c r="B98" s="61" t="s">
        <v>207</v>
      </c>
      <c r="C98" s="62">
        <v>2</v>
      </c>
      <c r="D98" s="56">
        <v>3</v>
      </c>
      <c r="E98" s="56">
        <v>4</v>
      </c>
      <c r="F98" s="57">
        <v>5</v>
      </c>
      <c r="G98" s="58">
        <v>6</v>
      </c>
    </row>
    <row r="99" spans="2:7" ht="15.75" thickBot="1">
      <c r="B99" s="63" t="s">
        <v>204</v>
      </c>
      <c r="C99" s="64"/>
    </row>
    <row r="100" spans="2:7" ht="15.75" thickBot="1">
      <c r="B100" s="65" t="s">
        <v>205</v>
      </c>
      <c r="C100" s="64"/>
    </row>
    <row r="101" spans="2:7" ht="15.75" thickTop="1">
      <c r="B101" s="66"/>
      <c r="C101" s="64"/>
    </row>
    <row r="102" spans="2:7" ht="15.75" thickBot="1">
      <c r="B102" s="66"/>
      <c r="C102" s="64"/>
    </row>
    <row r="103" spans="2:7" ht="15.75" thickBot="1">
      <c r="B103" s="61" t="s">
        <v>206</v>
      </c>
      <c r="C103" s="62"/>
    </row>
    <row r="104" spans="2:7" ht="15.75" thickBot="1">
      <c r="B104" s="61" t="s">
        <v>208</v>
      </c>
      <c r="C104" s="62"/>
    </row>
    <row r="105" spans="2:7" ht="15.75" thickBot="1">
      <c r="B105" s="63" t="s">
        <v>204</v>
      </c>
      <c r="C105" s="64"/>
    </row>
    <row r="106" spans="2:7">
      <c r="B106" s="67" t="s">
        <v>205</v>
      </c>
      <c r="C106" s="68"/>
    </row>
  </sheetData>
  <mergeCells count="10">
    <mergeCell ref="B103:C103"/>
    <mergeCell ref="B104:C104"/>
    <mergeCell ref="B98:C98"/>
    <mergeCell ref="F98:G98"/>
    <mergeCell ref="B97:C97"/>
    <mergeCell ref="F97:G97"/>
    <mergeCell ref="A2:B2"/>
    <mergeCell ref="AH87:BD87"/>
    <mergeCell ref="AH89:BD89"/>
    <mergeCell ref="AG1:B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Foglio1!_Toc347248082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Tavolaro</dc:creator>
  <cp:lastModifiedBy>ARCEA</cp:lastModifiedBy>
  <dcterms:created xsi:type="dcterms:W3CDTF">2014-12-23T09:58:45Z</dcterms:created>
  <dcterms:modified xsi:type="dcterms:W3CDTF">2015-01-20T11:04:38Z</dcterms:modified>
</cp:coreProperties>
</file>